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Website/"/>
    </mc:Choice>
  </mc:AlternateContent>
  <xr:revisionPtr revIDLastSave="0" documentId="8_{505EDA42-53BE-4FD1-A861-B987C3494E46}" xr6:coauthVersionLast="47" xr6:coauthVersionMax="47" xr10:uidLastSave="{00000000-0000-0000-0000-000000000000}"/>
  <bookViews>
    <workbookView xWindow="-30828" yWindow="-84" windowWidth="30936" windowHeight="16776" activeTab="1" xr2:uid="{26125775-C386-4FB1-9C23-2981DA46F7FD}"/>
  </bookViews>
  <sheets>
    <sheet name="Timesheet" sheetId="1" r:id="rId1"/>
    <sheet name="Calculations sheet " sheetId="2" r:id="rId2"/>
  </sheets>
  <definedNames>
    <definedName name="_xlnm._FilterDatabase" localSheetId="0" hidden="1">Timesheet!$A$3:$E$328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1" i="2"/>
  <c r="B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C80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C84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C86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C87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C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C89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C90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C91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C92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C94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C95" i="2"/>
  <c r="D95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C96" i="2"/>
  <c r="D96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C97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C98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C99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C100" i="2"/>
  <c r="D100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C101" i="2"/>
  <c r="D101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C102" i="2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C103" i="2"/>
  <c r="D103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C104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C105" i="2"/>
  <c r="D105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C106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C107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C108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C109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C110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C111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C112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C113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C114" i="2"/>
  <c r="D114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C115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C116" i="2"/>
  <c r="D116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C117" i="2"/>
  <c r="D117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C118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C119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C120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C121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C122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C123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C124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C125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C126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C127" i="2"/>
  <c r="D127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C128" i="2"/>
  <c r="D128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C129" i="2"/>
  <c r="D129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C130" i="2"/>
  <c r="D130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C131" i="2"/>
  <c r="D131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C132" i="2"/>
  <c r="D132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C133" i="2"/>
  <c r="D133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C134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C135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C136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C137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C138" i="2"/>
  <c r="D138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C139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C140" i="2"/>
  <c r="D140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C142" i="2"/>
  <c r="D142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C143" i="2"/>
  <c r="D143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C144" i="2"/>
  <c r="D144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C145" i="2"/>
  <c r="D145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C146" i="2"/>
  <c r="D146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C147" i="2"/>
  <c r="D147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C148" i="2"/>
  <c r="D148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C149" i="2"/>
  <c r="D149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C150" i="2"/>
  <c r="D150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C151" i="2"/>
  <c r="D151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C152" i="2"/>
  <c r="D152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C153" i="2"/>
  <c r="D153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C154" i="2"/>
  <c r="D154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C155" i="2"/>
  <c r="D155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C156" i="2"/>
  <c r="D156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C157" i="2"/>
  <c r="D157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C158" i="2"/>
  <c r="D158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C159" i="2"/>
  <c r="D159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T159" i="2"/>
  <c r="U159" i="2"/>
  <c r="C160" i="2"/>
  <c r="D160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T160" i="2"/>
  <c r="U160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C162" i="2"/>
  <c r="D162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C163" i="2"/>
  <c r="D163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C164" i="2"/>
  <c r="D164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C165" i="2"/>
  <c r="D165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C166" i="2"/>
  <c r="D166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C167" i="2"/>
  <c r="D167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C168" i="2"/>
  <c r="D168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C169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C170" i="2"/>
  <c r="D170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T170" i="2"/>
  <c r="U170" i="2"/>
  <c r="C171" i="2"/>
  <c r="D171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T171" i="2"/>
  <c r="U171" i="2"/>
  <c r="C172" i="2"/>
  <c r="D172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T172" i="2"/>
  <c r="U172" i="2"/>
  <c r="C173" i="2"/>
  <c r="D173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T173" i="2"/>
  <c r="U173" i="2"/>
  <c r="C174" i="2"/>
  <c r="D174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T174" i="2"/>
  <c r="U174" i="2"/>
  <c r="C175" i="2"/>
  <c r="D175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T175" i="2"/>
  <c r="U175" i="2"/>
  <c r="C176" i="2"/>
  <c r="D176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T176" i="2"/>
  <c r="U176" i="2"/>
  <c r="C177" i="2"/>
  <c r="D177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C178" i="2"/>
  <c r="D178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T178" i="2"/>
  <c r="U178" i="2"/>
  <c r="C179" i="2"/>
  <c r="D179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T179" i="2"/>
  <c r="U179" i="2"/>
  <c r="C180" i="2"/>
  <c r="D180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T180" i="2"/>
  <c r="U180" i="2"/>
  <c r="C181" i="2"/>
  <c r="D181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C184" i="2"/>
  <c r="D184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T184" i="2"/>
  <c r="U184" i="2"/>
  <c r="C185" i="2"/>
  <c r="D185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C186" i="2"/>
  <c r="D186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C187" i="2"/>
  <c r="D187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T187" i="2"/>
  <c r="U187" i="2"/>
  <c r="C188" i="2"/>
  <c r="D188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C189" i="2"/>
  <c r="D189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U190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U191" i="2"/>
  <c r="C192" i="2"/>
  <c r="D192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C193" i="2"/>
  <c r="D193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U193" i="2"/>
  <c r="C194" i="2"/>
  <c r="D194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T195" i="2"/>
  <c r="U195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C197" i="2"/>
  <c r="D197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U197" i="2"/>
  <c r="C198" i="2"/>
  <c r="D198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T198" i="2"/>
  <c r="U198" i="2"/>
  <c r="C199" i="2"/>
  <c r="D199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C200" i="2"/>
  <c r="D200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C201" i="2"/>
  <c r="D201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T201" i="2"/>
  <c r="U201" i="2"/>
  <c r="C202" i="2"/>
  <c r="D202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C203" i="2"/>
  <c r="D203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U203" i="2"/>
  <c r="C204" i="2"/>
  <c r="D204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C205" i="2"/>
  <c r="D205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U205" i="2"/>
  <c r="C206" i="2"/>
  <c r="D206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T206" i="2"/>
  <c r="U206" i="2"/>
  <c r="C207" i="2"/>
  <c r="D207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T207" i="2"/>
  <c r="U207" i="2"/>
  <c r="C208" i="2"/>
  <c r="D208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T208" i="2"/>
  <c r="U208" i="2"/>
  <c r="C209" i="2"/>
  <c r="D209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T209" i="2"/>
  <c r="U209" i="2"/>
  <c r="C210" i="2"/>
  <c r="D210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T210" i="2"/>
  <c r="U210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U211" i="2"/>
  <c r="C212" i="2"/>
  <c r="D212" i="2"/>
  <c r="E212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T212" i="2"/>
  <c r="U212" i="2"/>
  <c r="C213" i="2"/>
  <c r="D213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13" i="2"/>
  <c r="T213" i="2"/>
  <c r="U213" i="2"/>
  <c r="C214" i="2"/>
  <c r="D214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S214" i="2"/>
  <c r="T214" i="2"/>
  <c r="U214" i="2"/>
  <c r="C215" i="2"/>
  <c r="D215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T215" i="2"/>
  <c r="U215" i="2"/>
  <c r="C216" i="2"/>
  <c r="D216" i="2"/>
  <c r="E216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R216" i="2"/>
  <c r="S216" i="2"/>
  <c r="T216" i="2"/>
  <c r="U216" i="2"/>
  <c r="C217" i="2"/>
  <c r="D217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T217" i="2"/>
  <c r="U217" i="2"/>
  <c r="C218" i="2"/>
  <c r="D218" i="2"/>
  <c r="E218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R218" i="2"/>
  <c r="S218" i="2"/>
  <c r="T218" i="2"/>
  <c r="U218" i="2"/>
  <c r="C219" i="2"/>
  <c r="D219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C220" i="2"/>
  <c r="D220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T220" i="2"/>
  <c r="U220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21" i="2"/>
  <c r="T221" i="2"/>
  <c r="U221" i="2"/>
  <c r="C222" i="2"/>
  <c r="D222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C223" i="2"/>
  <c r="D223" i="2"/>
  <c r="E223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R223" i="2"/>
  <c r="S223" i="2"/>
  <c r="T223" i="2"/>
  <c r="U223" i="2"/>
  <c r="C224" i="2"/>
  <c r="D224" i="2"/>
  <c r="E224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U224" i="2"/>
  <c r="C225" i="2"/>
  <c r="D225" i="2"/>
  <c r="E225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R225" i="2"/>
  <c r="S225" i="2"/>
  <c r="T225" i="2"/>
  <c r="U225" i="2"/>
  <c r="C226" i="2"/>
  <c r="D226" i="2"/>
  <c r="E226" i="2"/>
  <c r="F226" i="2"/>
  <c r="G226" i="2"/>
  <c r="H226" i="2"/>
  <c r="I226" i="2"/>
  <c r="J226" i="2"/>
  <c r="K226" i="2"/>
  <c r="L226" i="2"/>
  <c r="M226" i="2"/>
  <c r="N226" i="2"/>
  <c r="O226" i="2"/>
  <c r="P226" i="2"/>
  <c r="Q226" i="2"/>
  <c r="R226" i="2"/>
  <c r="S226" i="2"/>
  <c r="T226" i="2"/>
  <c r="U226" i="2"/>
  <c r="C227" i="2"/>
  <c r="D227" i="2"/>
  <c r="E227" i="2"/>
  <c r="F227" i="2"/>
  <c r="G227" i="2"/>
  <c r="H227" i="2"/>
  <c r="I227" i="2"/>
  <c r="J227" i="2"/>
  <c r="K227" i="2"/>
  <c r="L227" i="2"/>
  <c r="M227" i="2"/>
  <c r="N227" i="2"/>
  <c r="O227" i="2"/>
  <c r="P227" i="2"/>
  <c r="Q227" i="2"/>
  <c r="R227" i="2"/>
  <c r="S227" i="2"/>
  <c r="T227" i="2"/>
  <c r="U227" i="2"/>
  <c r="C228" i="2"/>
  <c r="D228" i="2"/>
  <c r="E228" i="2"/>
  <c r="F228" i="2"/>
  <c r="G228" i="2"/>
  <c r="H228" i="2"/>
  <c r="I228" i="2"/>
  <c r="J228" i="2"/>
  <c r="K228" i="2"/>
  <c r="L228" i="2"/>
  <c r="M228" i="2"/>
  <c r="N228" i="2"/>
  <c r="O228" i="2"/>
  <c r="P228" i="2"/>
  <c r="Q228" i="2"/>
  <c r="R228" i="2"/>
  <c r="S228" i="2"/>
  <c r="T228" i="2"/>
  <c r="U228" i="2"/>
  <c r="C229" i="2"/>
  <c r="D229" i="2"/>
  <c r="E229" i="2"/>
  <c r="F229" i="2"/>
  <c r="G229" i="2"/>
  <c r="H229" i="2"/>
  <c r="I229" i="2"/>
  <c r="J229" i="2"/>
  <c r="K229" i="2"/>
  <c r="L229" i="2"/>
  <c r="M229" i="2"/>
  <c r="N229" i="2"/>
  <c r="O229" i="2"/>
  <c r="P229" i="2"/>
  <c r="Q229" i="2"/>
  <c r="R229" i="2"/>
  <c r="S229" i="2"/>
  <c r="T229" i="2"/>
  <c r="U229" i="2"/>
  <c r="C230" i="2"/>
  <c r="D230" i="2"/>
  <c r="E230" i="2"/>
  <c r="F230" i="2"/>
  <c r="G230" i="2"/>
  <c r="H230" i="2"/>
  <c r="I230" i="2"/>
  <c r="J230" i="2"/>
  <c r="K230" i="2"/>
  <c r="L230" i="2"/>
  <c r="M230" i="2"/>
  <c r="N230" i="2"/>
  <c r="O230" i="2"/>
  <c r="P230" i="2"/>
  <c r="Q230" i="2"/>
  <c r="R230" i="2"/>
  <c r="S230" i="2"/>
  <c r="T230" i="2"/>
  <c r="U230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T231" i="2"/>
  <c r="U231" i="2"/>
  <c r="C232" i="2"/>
  <c r="D232" i="2"/>
  <c r="E232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R232" i="2"/>
  <c r="S232" i="2"/>
  <c r="T232" i="2"/>
  <c r="U232" i="2"/>
  <c r="C233" i="2"/>
  <c r="D233" i="2"/>
  <c r="E233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U233" i="2"/>
  <c r="C234" i="2"/>
  <c r="D234" i="2"/>
  <c r="E234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T234" i="2"/>
  <c r="U234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C236" i="2"/>
  <c r="D236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U236" i="2"/>
  <c r="C237" i="2"/>
  <c r="D237" i="2"/>
  <c r="E237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U237" i="2"/>
  <c r="C238" i="2"/>
  <c r="D238" i="2"/>
  <c r="E238" i="2"/>
  <c r="F238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U238" i="2"/>
  <c r="C239" i="2"/>
  <c r="D239" i="2"/>
  <c r="E239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U239" i="2"/>
  <c r="C240" i="2"/>
  <c r="D240" i="2"/>
  <c r="E240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T240" i="2"/>
  <c r="U240" i="2"/>
  <c r="C241" i="2"/>
  <c r="D241" i="2"/>
  <c r="E241" i="2"/>
  <c r="F241" i="2"/>
  <c r="G241" i="2"/>
  <c r="H241" i="2"/>
  <c r="I241" i="2"/>
  <c r="J241" i="2"/>
  <c r="K241" i="2"/>
  <c r="L241" i="2"/>
  <c r="M241" i="2"/>
  <c r="N241" i="2"/>
  <c r="O241" i="2"/>
  <c r="P241" i="2"/>
  <c r="Q241" i="2"/>
  <c r="R241" i="2"/>
  <c r="S241" i="2"/>
  <c r="T241" i="2"/>
  <c r="U241" i="2"/>
  <c r="C242" i="2"/>
  <c r="D242" i="2"/>
  <c r="E242" i="2"/>
  <c r="F242" i="2"/>
  <c r="G242" i="2"/>
  <c r="H242" i="2"/>
  <c r="I242" i="2"/>
  <c r="J242" i="2"/>
  <c r="K242" i="2"/>
  <c r="L242" i="2"/>
  <c r="M242" i="2"/>
  <c r="N242" i="2"/>
  <c r="O242" i="2"/>
  <c r="P242" i="2"/>
  <c r="Q242" i="2"/>
  <c r="R242" i="2"/>
  <c r="S242" i="2"/>
  <c r="T242" i="2"/>
  <c r="U242" i="2"/>
  <c r="C243" i="2"/>
  <c r="D243" i="2"/>
  <c r="E243" i="2"/>
  <c r="F243" i="2"/>
  <c r="G243" i="2"/>
  <c r="H243" i="2"/>
  <c r="I243" i="2"/>
  <c r="J243" i="2"/>
  <c r="K243" i="2"/>
  <c r="L243" i="2"/>
  <c r="M243" i="2"/>
  <c r="N243" i="2"/>
  <c r="O243" i="2"/>
  <c r="P243" i="2"/>
  <c r="Q243" i="2"/>
  <c r="R243" i="2"/>
  <c r="S243" i="2"/>
  <c r="T243" i="2"/>
  <c r="U243" i="2"/>
  <c r="C244" i="2"/>
  <c r="D244" i="2"/>
  <c r="E244" i="2"/>
  <c r="F244" i="2"/>
  <c r="G244" i="2"/>
  <c r="H244" i="2"/>
  <c r="I244" i="2"/>
  <c r="J244" i="2"/>
  <c r="K244" i="2"/>
  <c r="L244" i="2"/>
  <c r="M244" i="2"/>
  <c r="N244" i="2"/>
  <c r="O244" i="2"/>
  <c r="P244" i="2"/>
  <c r="Q244" i="2"/>
  <c r="R244" i="2"/>
  <c r="S244" i="2"/>
  <c r="T244" i="2"/>
  <c r="U244" i="2"/>
  <c r="C245" i="2"/>
  <c r="D245" i="2"/>
  <c r="E245" i="2"/>
  <c r="F245" i="2"/>
  <c r="G245" i="2"/>
  <c r="H245" i="2"/>
  <c r="I245" i="2"/>
  <c r="J245" i="2"/>
  <c r="K245" i="2"/>
  <c r="L245" i="2"/>
  <c r="M245" i="2"/>
  <c r="N245" i="2"/>
  <c r="O245" i="2"/>
  <c r="P245" i="2"/>
  <c r="Q245" i="2"/>
  <c r="R245" i="2"/>
  <c r="S245" i="2"/>
  <c r="T245" i="2"/>
  <c r="U245" i="2"/>
  <c r="C246" i="2"/>
  <c r="D246" i="2"/>
  <c r="E246" i="2"/>
  <c r="F246" i="2"/>
  <c r="G246" i="2"/>
  <c r="H246" i="2"/>
  <c r="I246" i="2"/>
  <c r="J246" i="2"/>
  <c r="K246" i="2"/>
  <c r="L246" i="2"/>
  <c r="M246" i="2"/>
  <c r="N246" i="2"/>
  <c r="O246" i="2"/>
  <c r="P246" i="2"/>
  <c r="Q246" i="2"/>
  <c r="R246" i="2"/>
  <c r="S246" i="2"/>
  <c r="T246" i="2"/>
  <c r="U246" i="2"/>
  <c r="C247" i="2"/>
  <c r="D247" i="2"/>
  <c r="E247" i="2"/>
  <c r="F247" i="2"/>
  <c r="G247" i="2"/>
  <c r="H247" i="2"/>
  <c r="I247" i="2"/>
  <c r="J247" i="2"/>
  <c r="K247" i="2"/>
  <c r="L247" i="2"/>
  <c r="M247" i="2"/>
  <c r="N247" i="2"/>
  <c r="O247" i="2"/>
  <c r="P247" i="2"/>
  <c r="Q247" i="2"/>
  <c r="R247" i="2"/>
  <c r="S247" i="2"/>
  <c r="T247" i="2"/>
  <c r="U247" i="2"/>
  <c r="C248" i="2"/>
  <c r="D248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C249" i="2"/>
  <c r="D249" i="2"/>
  <c r="E249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T249" i="2"/>
  <c r="U249" i="2"/>
  <c r="C250" i="2"/>
  <c r="D250" i="2"/>
  <c r="E250" i="2"/>
  <c r="F250" i="2"/>
  <c r="G250" i="2"/>
  <c r="H250" i="2"/>
  <c r="I250" i="2"/>
  <c r="J250" i="2"/>
  <c r="K250" i="2"/>
  <c r="L250" i="2"/>
  <c r="M250" i="2"/>
  <c r="N250" i="2"/>
  <c r="O250" i="2"/>
  <c r="P250" i="2"/>
  <c r="Q250" i="2"/>
  <c r="R250" i="2"/>
  <c r="S250" i="2"/>
  <c r="T250" i="2"/>
  <c r="U250" i="2"/>
  <c r="C251" i="2"/>
  <c r="D251" i="2"/>
  <c r="E251" i="2"/>
  <c r="F251" i="2"/>
  <c r="G251" i="2"/>
  <c r="H251" i="2"/>
  <c r="I251" i="2"/>
  <c r="J251" i="2"/>
  <c r="K251" i="2"/>
  <c r="L251" i="2"/>
  <c r="M251" i="2"/>
  <c r="N251" i="2"/>
  <c r="O251" i="2"/>
  <c r="P251" i="2"/>
  <c r="Q251" i="2"/>
  <c r="R251" i="2"/>
  <c r="S251" i="2"/>
  <c r="T251" i="2"/>
  <c r="U251" i="2"/>
  <c r="C252" i="2"/>
  <c r="D252" i="2"/>
  <c r="E252" i="2"/>
  <c r="F252" i="2"/>
  <c r="G252" i="2"/>
  <c r="H252" i="2"/>
  <c r="I252" i="2"/>
  <c r="J252" i="2"/>
  <c r="K252" i="2"/>
  <c r="L252" i="2"/>
  <c r="M252" i="2"/>
  <c r="N252" i="2"/>
  <c r="O252" i="2"/>
  <c r="P252" i="2"/>
  <c r="Q252" i="2"/>
  <c r="R252" i="2"/>
  <c r="S252" i="2"/>
  <c r="T252" i="2"/>
  <c r="U252" i="2"/>
  <c r="C253" i="2"/>
  <c r="D253" i="2"/>
  <c r="E253" i="2"/>
  <c r="F253" i="2"/>
  <c r="G253" i="2"/>
  <c r="H253" i="2"/>
  <c r="I253" i="2"/>
  <c r="J253" i="2"/>
  <c r="K253" i="2"/>
  <c r="L253" i="2"/>
  <c r="M253" i="2"/>
  <c r="N253" i="2"/>
  <c r="O253" i="2"/>
  <c r="P253" i="2"/>
  <c r="Q253" i="2"/>
  <c r="R253" i="2"/>
  <c r="S253" i="2"/>
  <c r="T253" i="2"/>
  <c r="U253" i="2"/>
  <c r="C254" i="2"/>
  <c r="D254" i="2"/>
  <c r="E254" i="2"/>
  <c r="F254" i="2"/>
  <c r="G254" i="2"/>
  <c r="H254" i="2"/>
  <c r="I254" i="2"/>
  <c r="J254" i="2"/>
  <c r="K254" i="2"/>
  <c r="L254" i="2"/>
  <c r="M254" i="2"/>
  <c r="N254" i="2"/>
  <c r="O254" i="2"/>
  <c r="P254" i="2"/>
  <c r="Q254" i="2"/>
  <c r="R254" i="2"/>
  <c r="S254" i="2"/>
  <c r="T254" i="2"/>
  <c r="U254" i="2"/>
  <c r="C255" i="2"/>
  <c r="D255" i="2"/>
  <c r="E255" i="2"/>
  <c r="F255" i="2"/>
  <c r="G255" i="2"/>
  <c r="H255" i="2"/>
  <c r="I255" i="2"/>
  <c r="J255" i="2"/>
  <c r="K255" i="2"/>
  <c r="L255" i="2"/>
  <c r="M255" i="2"/>
  <c r="N255" i="2"/>
  <c r="O255" i="2"/>
  <c r="P255" i="2"/>
  <c r="Q255" i="2"/>
  <c r="R255" i="2"/>
  <c r="S255" i="2"/>
  <c r="T255" i="2"/>
  <c r="U255" i="2"/>
  <c r="C256" i="2"/>
  <c r="D256" i="2"/>
  <c r="E256" i="2"/>
  <c r="F256" i="2"/>
  <c r="G256" i="2"/>
  <c r="H256" i="2"/>
  <c r="I256" i="2"/>
  <c r="J256" i="2"/>
  <c r="K256" i="2"/>
  <c r="L256" i="2"/>
  <c r="M256" i="2"/>
  <c r="N256" i="2"/>
  <c r="O256" i="2"/>
  <c r="P256" i="2"/>
  <c r="Q256" i="2"/>
  <c r="R256" i="2"/>
  <c r="S256" i="2"/>
  <c r="T256" i="2"/>
  <c r="U256" i="2"/>
  <c r="C257" i="2"/>
  <c r="D257" i="2"/>
  <c r="E257" i="2"/>
  <c r="F257" i="2"/>
  <c r="G257" i="2"/>
  <c r="H257" i="2"/>
  <c r="I257" i="2"/>
  <c r="J257" i="2"/>
  <c r="K257" i="2"/>
  <c r="L257" i="2"/>
  <c r="M257" i="2"/>
  <c r="N257" i="2"/>
  <c r="O257" i="2"/>
  <c r="P257" i="2"/>
  <c r="Q257" i="2"/>
  <c r="R257" i="2"/>
  <c r="S257" i="2"/>
  <c r="T257" i="2"/>
  <c r="U257" i="2"/>
  <c r="C258" i="2"/>
  <c r="D258" i="2"/>
  <c r="E258" i="2"/>
  <c r="F258" i="2"/>
  <c r="G258" i="2"/>
  <c r="H258" i="2"/>
  <c r="I258" i="2"/>
  <c r="J258" i="2"/>
  <c r="K258" i="2"/>
  <c r="L258" i="2"/>
  <c r="M258" i="2"/>
  <c r="N258" i="2"/>
  <c r="O258" i="2"/>
  <c r="P258" i="2"/>
  <c r="Q258" i="2"/>
  <c r="R258" i="2"/>
  <c r="S258" i="2"/>
  <c r="T258" i="2"/>
  <c r="U258" i="2"/>
  <c r="C259" i="2"/>
  <c r="D259" i="2"/>
  <c r="E259" i="2"/>
  <c r="F259" i="2"/>
  <c r="G259" i="2"/>
  <c r="H259" i="2"/>
  <c r="I259" i="2"/>
  <c r="J259" i="2"/>
  <c r="K259" i="2"/>
  <c r="L259" i="2"/>
  <c r="M259" i="2"/>
  <c r="N259" i="2"/>
  <c r="O259" i="2"/>
  <c r="P259" i="2"/>
  <c r="Q259" i="2"/>
  <c r="R259" i="2"/>
  <c r="S259" i="2"/>
  <c r="T259" i="2"/>
  <c r="U259" i="2"/>
  <c r="C260" i="2"/>
  <c r="D260" i="2"/>
  <c r="E260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R260" i="2"/>
  <c r="S260" i="2"/>
  <c r="T260" i="2"/>
  <c r="U260" i="2"/>
  <c r="C261" i="2"/>
  <c r="D261" i="2"/>
  <c r="E261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T261" i="2"/>
  <c r="U261" i="2"/>
  <c r="C262" i="2"/>
  <c r="D262" i="2"/>
  <c r="E262" i="2"/>
  <c r="F262" i="2"/>
  <c r="G262" i="2"/>
  <c r="H262" i="2"/>
  <c r="I262" i="2"/>
  <c r="J262" i="2"/>
  <c r="K262" i="2"/>
  <c r="L262" i="2"/>
  <c r="M262" i="2"/>
  <c r="N262" i="2"/>
  <c r="O262" i="2"/>
  <c r="P262" i="2"/>
  <c r="Q262" i="2"/>
  <c r="R262" i="2"/>
  <c r="S262" i="2"/>
  <c r="T262" i="2"/>
  <c r="U262" i="2"/>
  <c r="C263" i="2"/>
  <c r="D263" i="2"/>
  <c r="E263" i="2"/>
  <c r="F263" i="2"/>
  <c r="G263" i="2"/>
  <c r="H263" i="2"/>
  <c r="I263" i="2"/>
  <c r="J263" i="2"/>
  <c r="K263" i="2"/>
  <c r="L263" i="2"/>
  <c r="M263" i="2"/>
  <c r="N263" i="2"/>
  <c r="O263" i="2"/>
  <c r="P263" i="2"/>
  <c r="Q263" i="2"/>
  <c r="R263" i="2"/>
  <c r="S263" i="2"/>
  <c r="T263" i="2"/>
  <c r="U263" i="2"/>
  <c r="C264" i="2"/>
  <c r="D264" i="2"/>
  <c r="E264" i="2"/>
  <c r="F264" i="2"/>
  <c r="G264" i="2"/>
  <c r="H264" i="2"/>
  <c r="I264" i="2"/>
  <c r="J264" i="2"/>
  <c r="K264" i="2"/>
  <c r="L264" i="2"/>
  <c r="M264" i="2"/>
  <c r="N264" i="2"/>
  <c r="O264" i="2"/>
  <c r="P264" i="2"/>
  <c r="Q264" i="2"/>
  <c r="R264" i="2"/>
  <c r="S264" i="2"/>
  <c r="T264" i="2"/>
  <c r="U264" i="2"/>
  <c r="C265" i="2"/>
  <c r="D265" i="2"/>
  <c r="E265" i="2"/>
  <c r="F265" i="2"/>
  <c r="G265" i="2"/>
  <c r="H265" i="2"/>
  <c r="I265" i="2"/>
  <c r="J265" i="2"/>
  <c r="K265" i="2"/>
  <c r="L265" i="2"/>
  <c r="M265" i="2"/>
  <c r="N265" i="2"/>
  <c r="O265" i="2"/>
  <c r="P265" i="2"/>
  <c r="Q265" i="2"/>
  <c r="R265" i="2"/>
  <c r="S265" i="2"/>
  <c r="T265" i="2"/>
  <c r="U265" i="2"/>
  <c r="C266" i="2"/>
  <c r="D266" i="2"/>
  <c r="E266" i="2"/>
  <c r="F266" i="2"/>
  <c r="G266" i="2"/>
  <c r="H266" i="2"/>
  <c r="I266" i="2"/>
  <c r="J266" i="2"/>
  <c r="K266" i="2"/>
  <c r="L266" i="2"/>
  <c r="M266" i="2"/>
  <c r="N266" i="2"/>
  <c r="O266" i="2"/>
  <c r="P266" i="2"/>
  <c r="Q266" i="2"/>
  <c r="R266" i="2"/>
  <c r="S266" i="2"/>
  <c r="T266" i="2"/>
  <c r="U266" i="2"/>
  <c r="C267" i="2"/>
  <c r="D267" i="2"/>
  <c r="E267" i="2"/>
  <c r="F267" i="2"/>
  <c r="G267" i="2"/>
  <c r="H267" i="2"/>
  <c r="I267" i="2"/>
  <c r="J267" i="2"/>
  <c r="K267" i="2"/>
  <c r="L267" i="2"/>
  <c r="M267" i="2"/>
  <c r="N267" i="2"/>
  <c r="O267" i="2"/>
  <c r="P267" i="2"/>
  <c r="Q267" i="2"/>
  <c r="R267" i="2"/>
  <c r="S267" i="2"/>
  <c r="T267" i="2"/>
  <c r="U267" i="2"/>
  <c r="C268" i="2"/>
  <c r="D268" i="2"/>
  <c r="E268" i="2"/>
  <c r="F268" i="2"/>
  <c r="G268" i="2"/>
  <c r="H268" i="2"/>
  <c r="I268" i="2"/>
  <c r="J268" i="2"/>
  <c r="K268" i="2"/>
  <c r="L268" i="2"/>
  <c r="M268" i="2"/>
  <c r="N268" i="2"/>
  <c r="O268" i="2"/>
  <c r="P268" i="2"/>
  <c r="Q268" i="2"/>
  <c r="R268" i="2"/>
  <c r="S268" i="2"/>
  <c r="T268" i="2"/>
  <c r="U268" i="2"/>
  <c r="C269" i="2"/>
  <c r="D269" i="2"/>
  <c r="E269" i="2"/>
  <c r="F269" i="2"/>
  <c r="G269" i="2"/>
  <c r="H269" i="2"/>
  <c r="I269" i="2"/>
  <c r="J269" i="2"/>
  <c r="K269" i="2"/>
  <c r="L269" i="2"/>
  <c r="M269" i="2"/>
  <c r="N269" i="2"/>
  <c r="O269" i="2"/>
  <c r="P269" i="2"/>
  <c r="Q269" i="2"/>
  <c r="R269" i="2"/>
  <c r="S269" i="2"/>
  <c r="T269" i="2"/>
  <c r="U269" i="2"/>
  <c r="C270" i="2"/>
  <c r="D270" i="2"/>
  <c r="E270" i="2"/>
  <c r="F270" i="2"/>
  <c r="G270" i="2"/>
  <c r="H270" i="2"/>
  <c r="I270" i="2"/>
  <c r="J270" i="2"/>
  <c r="K270" i="2"/>
  <c r="L270" i="2"/>
  <c r="M270" i="2"/>
  <c r="N270" i="2"/>
  <c r="O270" i="2"/>
  <c r="P270" i="2"/>
  <c r="Q270" i="2"/>
  <c r="R270" i="2"/>
  <c r="S270" i="2"/>
  <c r="T270" i="2"/>
  <c r="U270" i="2"/>
  <c r="C271" i="2"/>
  <c r="D271" i="2"/>
  <c r="E271" i="2"/>
  <c r="F271" i="2"/>
  <c r="G271" i="2"/>
  <c r="H271" i="2"/>
  <c r="I271" i="2"/>
  <c r="J271" i="2"/>
  <c r="K271" i="2"/>
  <c r="L271" i="2"/>
  <c r="M271" i="2"/>
  <c r="N271" i="2"/>
  <c r="O271" i="2"/>
  <c r="P271" i="2"/>
  <c r="Q271" i="2"/>
  <c r="R271" i="2"/>
  <c r="S271" i="2"/>
  <c r="T271" i="2"/>
  <c r="U271" i="2"/>
  <c r="C272" i="2"/>
  <c r="D272" i="2"/>
  <c r="E272" i="2"/>
  <c r="F272" i="2"/>
  <c r="G272" i="2"/>
  <c r="H272" i="2"/>
  <c r="I272" i="2"/>
  <c r="J272" i="2"/>
  <c r="K272" i="2"/>
  <c r="L272" i="2"/>
  <c r="M272" i="2"/>
  <c r="N272" i="2"/>
  <c r="O272" i="2"/>
  <c r="P272" i="2"/>
  <c r="Q272" i="2"/>
  <c r="R272" i="2"/>
  <c r="S272" i="2"/>
  <c r="T272" i="2"/>
  <c r="U272" i="2"/>
  <c r="C273" i="2"/>
  <c r="D273" i="2"/>
  <c r="E273" i="2"/>
  <c r="F273" i="2"/>
  <c r="G273" i="2"/>
  <c r="H273" i="2"/>
  <c r="I273" i="2"/>
  <c r="J273" i="2"/>
  <c r="K273" i="2"/>
  <c r="L273" i="2"/>
  <c r="M273" i="2"/>
  <c r="N273" i="2"/>
  <c r="O273" i="2"/>
  <c r="P273" i="2"/>
  <c r="Q273" i="2"/>
  <c r="R273" i="2"/>
  <c r="S273" i="2"/>
  <c r="T273" i="2"/>
  <c r="U273" i="2"/>
  <c r="C274" i="2"/>
  <c r="D274" i="2"/>
  <c r="E274" i="2"/>
  <c r="F274" i="2"/>
  <c r="G274" i="2"/>
  <c r="H274" i="2"/>
  <c r="I274" i="2"/>
  <c r="J274" i="2"/>
  <c r="K274" i="2"/>
  <c r="L274" i="2"/>
  <c r="M274" i="2"/>
  <c r="N274" i="2"/>
  <c r="O274" i="2"/>
  <c r="P274" i="2"/>
  <c r="Q274" i="2"/>
  <c r="R274" i="2"/>
  <c r="S274" i="2"/>
  <c r="T274" i="2"/>
  <c r="U274" i="2"/>
  <c r="C275" i="2"/>
  <c r="D275" i="2"/>
  <c r="E275" i="2"/>
  <c r="F275" i="2"/>
  <c r="G275" i="2"/>
  <c r="H275" i="2"/>
  <c r="I275" i="2"/>
  <c r="J275" i="2"/>
  <c r="K275" i="2"/>
  <c r="L275" i="2"/>
  <c r="M275" i="2"/>
  <c r="N275" i="2"/>
  <c r="O275" i="2"/>
  <c r="P275" i="2"/>
  <c r="Q275" i="2"/>
  <c r="R275" i="2"/>
  <c r="S275" i="2"/>
  <c r="T275" i="2"/>
  <c r="U275" i="2"/>
  <c r="C276" i="2"/>
  <c r="D276" i="2"/>
  <c r="E276" i="2"/>
  <c r="F276" i="2"/>
  <c r="G276" i="2"/>
  <c r="H276" i="2"/>
  <c r="I276" i="2"/>
  <c r="J276" i="2"/>
  <c r="K276" i="2"/>
  <c r="L276" i="2"/>
  <c r="M276" i="2"/>
  <c r="N276" i="2"/>
  <c r="O276" i="2"/>
  <c r="P276" i="2"/>
  <c r="Q276" i="2"/>
  <c r="R276" i="2"/>
  <c r="S276" i="2"/>
  <c r="T276" i="2"/>
  <c r="U276" i="2"/>
  <c r="C277" i="2"/>
  <c r="D277" i="2"/>
  <c r="E277" i="2"/>
  <c r="F277" i="2"/>
  <c r="G277" i="2"/>
  <c r="H277" i="2"/>
  <c r="I277" i="2"/>
  <c r="J277" i="2"/>
  <c r="K277" i="2"/>
  <c r="L277" i="2"/>
  <c r="M277" i="2"/>
  <c r="N277" i="2"/>
  <c r="O277" i="2"/>
  <c r="P277" i="2"/>
  <c r="Q277" i="2"/>
  <c r="R277" i="2"/>
  <c r="S277" i="2"/>
  <c r="T277" i="2"/>
  <c r="U277" i="2"/>
  <c r="C278" i="2"/>
  <c r="D278" i="2"/>
  <c r="E278" i="2"/>
  <c r="F278" i="2"/>
  <c r="G278" i="2"/>
  <c r="H278" i="2"/>
  <c r="I278" i="2"/>
  <c r="J278" i="2"/>
  <c r="K278" i="2"/>
  <c r="L278" i="2"/>
  <c r="M278" i="2"/>
  <c r="N278" i="2"/>
  <c r="O278" i="2"/>
  <c r="P278" i="2"/>
  <c r="Q278" i="2"/>
  <c r="R278" i="2"/>
  <c r="S278" i="2"/>
  <c r="T278" i="2"/>
  <c r="U278" i="2"/>
  <c r="C279" i="2"/>
  <c r="D279" i="2"/>
  <c r="E279" i="2"/>
  <c r="F279" i="2"/>
  <c r="G279" i="2"/>
  <c r="H279" i="2"/>
  <c r="I279" i="2"/>
  <c r="J279" i="2"/>
  <c r="K279" i="2"/>
  <c r="L279" i="2"/>
  <c r="M279" i="2"/>
  <c r="N279" i="2"/>
  <c r="O279" i="2"/>
  <c r="P279" i="2"/>
  <c r="Q279" i="2"/>
  <c r="R279" i="2"/>
  <c r="S279" i="2"/>
  <c r="T279" i="2"/>
  <c r="U279" i="2"/>
  <c r="C280" i="2"/>
  <c r="D280" i="2"/>
  <c r="E280" i="2"/>
  <c r="F280" i="2"/>
  <c r="G280" i="2"/>
  <c r="H280" i="2"/>
  <c r="I280" i="2"/>
  <c r="J280" i="2"/>
  <c r="K280" i="2"/>
  <c r="L280" i="2"/>
  <c r="M280" i="2"/>
  <c r="N280" i="2"/>
  <c r="O280" i="2"/>
  <c r="P280" i="2"/>
  <c r="Q280" i="2"/>
  <c r="R280" i="2"/>
  <c r="S280" i="2"/>
  <c r="T280" i="2"/>
  <c r="U280" i="2"/>
  <c r="C281" i="2"/>
  <c r="D281" i="2"/>
  <c r="E281" i="2"/>
  <c r="F281" i="2"/>
  <c r="G281" i="2"/>
  <c r="H281" i="2"/>
  <c r="I281" i="2"/>
  <c r="J281" i="2"/>
  <c r="K281" i="2"/>
  <c r="L281" i="2"/>
  <c r="M281" i="2"/>
  <c r="N281" i="2"/>
  <c r="O281" i="2"/>
  <c r="P281" i="2"/>
  <c r="Q281" i="2"/>
  <c r="R281" i="2"/>
  <c r="S281" i="2"/>
  <c r="T281" i="2"/>
  <c r="U281" i="2"/>
  <c r="C282" i="2"/>
  <c r="D282" i="2"/>
  <c r="E282" i="2"/>
  <c r="F282" i="2"/>
  <c r="G282" i="2"/>
  <c r="H282" i="2"/>
  <c r="I282" i="2"/>
  <c r="J282" i="2"/>
  <c r="K282" i="2"/>
  <c r="L282" i="2"/>
  <c r="M282" i="2"/>
  <c r="N282" i="2"/>
  <c r="O282" i="2"/>
  <c r="P282" i="2"/>
  <c r="Q282" i="2"/>
  <c r="R282" i="2"/>
  <c r="S282" i="2"/>
  <c r="T282" i="2"/>
  <c r="U282" i="2"/>
  <c r="C283" i="2"/>
  <c r="D283" i="2"/>
  <c r="E283" i="2"/>
  <c r="F283" i="2"/>
  <c r="G283" i="2"/>
  <c r="H283" i="2"/>
  <c r="I283" i="2"/>
  <c r="J283" i="2"/>
  <c r="K283" i="2"/>
  <c r="L283" i="2"/>
  <c r="M283" i="2"/>
  <c r="N283" i="2"/>
  <c r="O283" i="2"/>
  <c r="P283" i="2"/>
  <c r="Q283" i="2"/>
  <c r="R283" i="2"/>
  <c r="S283" i="2"/>
  <c r="T283" i="2"/>
  <c r="U283" i="2"/>
  <c r="C284" i="2"/>
  <c r="D284" i="2"/>
  <c r="E284" i="2"/>
  <c r="F284" i="2"/>
  <c r="G284" i="2"/>
  <c r="H284" i="2"/>
  <c r="I284" i="2"/>
  <c r="J284" i="2"/>
  <c r="K284" i="2"/>
  <c r="L284" i="2"/>
  <c r="M284" i="2"/>
  <c r="N284" i="2"/>
  <c r="O284" i="2"/>
  <c r="P284" i="2"/>
  <c r="Q284" i="2"/>
  <c r="R284" i="2"/>
  <c r="S284" i="2"/>
  <c r="T284" i="2"/>
  <c r="U284" i="2"/>
  <c r="C285" i="2"/>
  <c r="D285" i="2"/>
  <c r="E285" i="2"/>
  <c r="F285" i="2"/>
  <c r="G285" i="2"/>
  <c r="H285" i="2"/>
  <c r="I285" i="2"/>
  <c r="J285" i="2"/>
  <c r="K285" i="2"/>
  <c r="L285" i="2"/>
  <c r="M285" i="2"/>
  <c r="N285" i="2"/>
  <c r="O285" i="2"/>
  <c r="P285" i="2"/>
  <c r="Q285" i="2"/>
  <c r="R285" i="2"/>
  <c r="S285" i="2"/>
  <c r="T285" i="2"/>
  <c r="U285" i="2"/>
  <c r="C286" i="2"/>
  <c r="D286" i="2"/>
  <c r="E286" i="2"/>
  <c r="F286" i="2"/>
  <c r="G286" i="2"/>
  <c r="H286" i="2"/>
  <c r="I286" i="2"/>
  <c r="J286" i="2"/>
  <c r="K286" i="2"/>
  <c r="L286" i="2"/>
  <c r="M286" i="2"/>
  <c r="N286" i="2"/>
  <c r="O286" i="2"/>
  <c r="P286" i="2"/>
  <c r="Q286" i="2"/>
  <c r="R286" i="2"/>
  <c r="S286" i="2"/>
  <c r="T286" i="2"/>
  <c r="U286" i="2"/>
  <c r="C287" i="2"/>
  <c r="D287" i="2"/>
  <c r="E287" i="2"/>
  <c r="F287" i="2"/>
  <c r="G287" i="2"/>
  <c r="H287" i="2"/>
  <c r="I287" i="2"/>
  <c r="J287" i="2"/>
  <c r="K287" i="2"/>
  <c r="L287" i="2"/>
  <c r="M287" i="2"/>
  <c r="N287" i="2"/>
  <c r="O287" i="2"/>
  <c r="P287" i="2"/>
  <c r="Q287" i="2"/>
  <c r="R287" i="2"/>
  <c r="S287" i="2"/>
  <c r="T287" i="2"/>
  <c r="U287" i="2"/>
  <c r="C288" i="2"/>
  <c r="D288" i="2"/>
  <c r="E288" i="2"/>
  <c r="F288" i="2"/>
  <c r="G288" i="2"/>
  <c r="H288" i="2"/>
  <c r="I288" i="2"/>
  <c r="J288" i="2"/>
  <c r="K288" i="2"/>
  <c r="L288" i="2"/>
  <c r="M288" i="2"/>
  <c r="N288" i="2"/>
  <c r="O288" i="2"/>
  <c r="P288" i="2"/>
  <c r="Q288" i="2"/>
  <c r="R288" i="2"/>
  <c r="S288" i="2"/>
  <c r="T288" i="2"/>
  <c r="U288" i="2"/>
  <c r="C289" i="2"/>
  <c r="D289" i="2"/>
  <c r="E289" i="2"/>
  <c r="F289" i="2"/>
  <c r="G289" i="2"/>
  <c r="H289" i="2"/>
  <c r="I289" i="2"/>
  <c r="J289" i="2"/>
  <c r="K289" i="2"/>
  <c r="L289" i="2"/>
  <c r="M289" i="2"/>
  <c r="N289" i="2"/>
  <c r="O289" i="2"/>
  <c r="P289" i="2"/>
  <c r="Q289" i="2"/>
  <c r="R289" i="2"/>
  <c r="S289" i="2"/>
  <c r="T289" i="2"/>
  <c r="U289" i="2"/>
  <c r="C290" i="2"/>
  <c r="D290" i="2"/>
  <c r="E290" i="2"/>
  <c r="F290" i="2"/>
  <c r="G290" i="2"/>
  <c r="H290" i="2"/>
  <c r="I290" i="2"/>
  <c r="J290" i="2"/>
  <c r="K290" i="2"/>
  <c r="L290" i="2"/>
  <c r="M290" i="2"/>
  <c r="N290" i="2"/>
  <c r="O290" i="2"/>
  <c r="P290" i="2"/>
  <c r="Q290" i="2"/>
  <c r="R290" i="2"/>
  <c r="S290" i="2"/>
  <c r="T290" i="2"/>
  <c r="U290" i="2"/>
  <c r="C291" i="2"/>
  <c r="D291" i="2"/>
  <c r="E291" i="2"/>
  <c r="F291" i="2"/>
  <c r="G291" i="2"/>
  <c r="H291" i="2"/>
  <c r="I291" i="2"/>
  <c r="J291" i="2"/>
  <c r="K291" i="2"/>
  <c r="L291" i="2"/>
  <c r="M291" i="2"/>
  <c r="N291" i="2"/>
  <c r="O291" i="2"/>
  <c r="P291" i="2"/>
  <c r="Q291" i="2"/>
  <c r="R291" i="2"/>
  <c r="S291" i="2"/>
  <c r="T291" i="2"/>
  <c r="U291" i="2"/>
  <c r="C292" i="2"/>
  <c r="D292" i="2"/>
  <c r="E292" i="2"/>
  <c r="F292" i="2"/>
  <c r="G292" i="2"/>
  <c r="H292" i="2"/>
  <c r="I292" i="2"/>
  <c r="J292" i="2"/>
  <c r="K292" i="2"/>
  <c r="L292" i="2"/>
  <c r="M292" i="2"/>
  <c r="N292" i="2"/>
  <c r="O292" i="2"/>
  <c r="P292" i="2"/>
  <c r="Q292" i="2"/>
  <c r="R292" i="2"/>
  <c r="S292" i="2"/>
  <c r="T292" i="2"/>
  <c r="U292" i="2"/>
  <c r="C293" i="2"/>
  <c r="D293" i="2"/>
  <c r="E293" i="2"/>
  <c r="F293" i="2"/>
  <c r="G293" i="2"/>
  <c r="H293" i="2"/>
  <c r="I293" i="2"/>
  <c r="J293" i="2"/>
  <c r="K293" i="2"/>
  <c r="L293" i="2"/>
  <c r="M293" i="2"/>
  <c r="N293" i="2"/>
  <c r="O293" i="2"/>
  <c r="P293" i="2"/>
  <c r="Q293" i="2"/>
  <c r="R293" i="2"/>
  <c r="S293" i="2"/>
  <c r="T293" i="2"/>
  <c r="U293" i="2"/>
  <c r="C294" i="2"/>
  <c r="D294" i="2"/>
  <c r="E294" i="2"/>
  <c r="F294" i="2"/>
  <c r="G294" i="2"/>
  <c r="H294" i="2"/>
  <c r="I294" i="2"/>
  <c r="J294" i="2"/>
  <c r="K294" i="2"/>
  <c r="L294" i="2"/>
  <c r="M294" i="2"/>
  <c r="N294" i="2"/>
  <c r="O294" i="2"/>
  <c r="P294" i="2"/>
  <c r="Q294" i="2"/>
  <c r="R294" i="2"/>
  <c r="S294" i="2"/>
  <c r="T294" i="2"/>
  <c r="U294" i="2"/>
  <c r="C295" i="2"/>
  <c r="D295" i="2"/>
  <c r="E295" i="2"/>
  <c r="F295" i="2"/>
  <c r="G295" i="2"/>
  <c r="H295" i="2"/>
  <c r="I295" i="2"/>
  <c r="J295" i="2"/>
  <c r="K295" i="2"/>
  <c r="L295" i="2"/>
  <c r="M295" i="2"/>
  <c r="N295" i="2"/>
  <c r="O295" i="2"/>
  <c r="P295" i="2"/>
  <c r="Q295" i="2"/>
  <c r="R295" i="2"/>
  <c r="S295" i="2"/>
  <c r="T295" i="2"/>
  <c r="U295" i="2"/>
  <c r="C296" i="2"/>
  <c r="D296" i="2"/>
  <c r="E296" i="2"/>
  <c r="F296" i="2"/>
  <c r="G296" i="2"/>
  <c r="H296" i="2"/>
  <c r="I296" i="2"/>
  <c r="J296" i="2"/>
  <c r="K296" i="2"/>
  <c r="L296" i="2"/>
  <c r="M296" i="2"/>
  <c r="N296" i="2"/>
  <c r="O296" i="2"/>
  <c r="P296" i="2"/>
  <c r="Q296" i="2"/>
  <c r="R296" i="2"/>
  <c r="S296" i="2"/>
  <c r="T296" i="2"/>
  <c r="U296" i="2"/>
  <c r="C297" i="2"/>
  <c r="D297" i="2"/>
  <c r="E297" i="2"/>
  <c r="F297" i="2"/>
  <c r="G297" i="2"/>
  <c r="H297" i="2"/>
  <c r="I297" i="2"/>
  <c r="J297" i="2"/>
  <c r="K297" i="2"/>
  <c r="L297" i="2"/>
  <c r="M297" i="2"/>
  <c r="N297" i="2"/>
  <c r="O297" i="2"/>
  <c r="P297" i="2"/>
  <c r="Q297" i="2"/>
  <c r="R297" i="2"/>
  <c r="S297" i="2"/>
  <c r="T297" i="2"/>
  <c r="U297" i="2"/>
  <c r="C298" i="2"/>
  <c r="D298" i="2"/>
  <c r="E298" i="2"/>
  <c r="F298" i="2"/>
  <c r="G298" i="2"/>
  <c r="H298" i="2"/>
  <c r="I298" i="2"/>
  <c r="J298" i="2"/>
  <c r="K298" i="2"/>
  <c r="L298" i="2"/>
  <c r="M298" i="2"/>
  <c r="N298" i="2"/>
  <c r="O298" i="2"/>
  <c r="P298" i="2"/>
  <c r="Q298" i="2"/>
  <c r="R298" i="2"/>
  <c r="S298" i="2"/>
  <c r="T298" i="2"/>
  <c r="U298" i="2"/>
  <c r="C299" i="2"/>
  <c r="D299" i="2"/>
  <c r="E299" i="2"/>
  <c r="F299" i="2"/>
  <c r="G299" i="2"/>
  <c r="H299" i="2"/>
  <c r="I299" i="2"/>
  <c r="J299" i="2"/>
  <c r="K299" i="2"/>
  <c r="L299" i="2"/>
  <c r="M299" i="2"/>
  <c r="N299" i="2"/>
  <c r="O299" i="2"/>
  <c r="P299" i="2"/>
  <c r="Q299" i="2"/>
  <c r="R299" i="2"/>
  <c r="S299" i="2"/>
  <c r="T299" i="2"/>
  <c r="U299" i="2"/>
  <c r="C300" i="2"/>
  <c r="D300" i="2"/>
  <c r="E300" i="2"/>
  <c r="F300" i="2"/>
  <c r="G300" i="2"/>
  <c r="H300" i="2"/>
  <c r="I300" i="2"/>
  <c r="J300" i="2"/>
  <c r="K300" i="2"/>
  <c r="L300" i="2"/>
  <c r="M300" i="2"/>
  <c r="N300" i="2"/>
  <c r="O300" i="2"/>
  <c r="P300" i="2"/>
  <c r="Q300" i="2"/>
  <c r="R300" i="2"/>
  <c r="S300" i="2"/>
  <c r="T300" i="2"/>
  <c r="U300" i="2"/>
  <c r="C301" i="2"/>
  <c r="D301" i="2"/>
  <c r="E301" i="2"/>
  <c r="F301" i="2"/>
  <c r="G301" i="2"/>
  <c r="H301" i="2"/>
  <c r="I301" i="2"/>
  <c r="J301" i="2"/>
  <c r="K301" i="2"/>
  <c r="L301" i="2"/>
  <c r="M301" i="2"/>
  <c r="N301" i="2"/>
  <c r="O301" i="2"/>
  <c r="P301" i="2"/>
  <c r="Q301" i="2"/>
  <c r="R301" i="2"/>
  <c r="S301" i="2"/>
  <c r="T301" i="2"/>
  <c r="U301" i="2"/>
  <c r="C302" i="2"/>
  <c r="D302" i="2"/>
  <c r="E302" i="2"/>
  <c r="F302" i="2"/>
  <c r="G302" i="2"/>
  <c r="H302" i="2"/>
  <c r="I302" i="2"/>
  <c r="J302" i="2"/>
  <c r="K302" i="2"/>
  <c r="L302" i="2"/>
  <c r="M302" i="2"/>
  <c r="N302" i="2"/>
  <c r="O302" i="2"/>
  <c r="P302" i="2"/>
  <c r="Q302" i="2"/>
  <c r="R302" i="2"/>
  <c r="S302" i="2"/>
  <c r="T302" i="2"/>
  <c r="U302" i="2"/>
  <c r="C303" i="2"/>
  <c r="D303" i="2"/>
  <c r="E303" i="2"/>
  <c r="F303" i="2"/>
  <c r="G303" i="2"/>
  <c r="H303" i="2"/>
  <c r="I303" i="2"/>
  <c r="J303" i="2"/>
  <c r="K303" i="2"/>
  <c r="L303" i="2"/>
  <c r="M303" i="2"/>
  <c r="N303" i="2"/>
  <c r="O303" i="2"/>
  <c r="P303" i="2"/>
  <c r="Q303" i="2"/>
  <c r="R303" i="2"/>
  <c r="S303" i="2"/>
  <c r="T303" i="2"/>
  <c r="U303" i="2"/>
  <c r="C304" i="2"/>
  <c r="D304" i="2"/>
  <c r="E304" i="2"/>
  <c r="F304" i="2"/>
  <c r="G304" i="2"/>
  <c r="H304" i="2"/>
  <c r="I304" i="2"/>
  <c r="J304" i="2"/>
  <c r="K304" i="2"/>
  <c r="L304" i="2"/>
  <c r="M304" i="2"/>
  <c r="N304" i="2"/>
  <c r="O304" i="2"/>
  <c r="P304" i="2"/>
  <c r="Q304" i="2"/>
  <c r="R304" i="2"/>
  <c r="S304" i="2"/>
  <c r="T304" i="2"/>
  <c r="U304" i="2"/>
  <c r="C305" i="2"/>
  <c r="D305" i="2"/>
  <c r="E305" i="2"/>
  <c r="F305" i="2"/>
  <c r="G305" i="2"/>
  <c r="H305" i="2"/>
  <c r="I305" i="2"/>
  <c r="J305" i="2"/>
  <c r="K305" i="2"/>
  <c r="L305" i="2"/>
  <c r="M305" i="2"/>
  <c r="N305" i="2"/>
  <c r="O305" i="2"/>
  <c r="P305" i="2"/>
  <c r="Q305" i="2"/>
  <c r="R305" i="2"/>
  <c r="S305" i="2"/>
  <c r="T305" i="2"/>
  <c r="U305" i="2"/>
  <c r="C306" i="2"/>
  <c r="D306" i="2"/>
  <c r="E306" i="2"/>
  <c r="F306" i="2"/>
  <c r="G306" i="2"/>
  <c r="H306" i="2"/>
  <c r="I306" i="2"/>
  <c r="J306" i="2"/>
  <c r="K306" i="2"/>
  <c r="L306" i="2"/>
  <c r="M306" i="2"/>
  <c r="N306" i="2"/>
  <c r="O306" i="2"/>
  <c r="P306" i="2"/>
  <c r="Q306" i="2"/>
  <c r="R306" i="2"/>
  <c r="S306" i="2"/>
  <c r="T306" i="2"/>
  <c r="U306" i="2"/>
  <c r="C307" i="2"/>
  <c r="D307" i="2"/>
  <c r="E307" i="2"/>
  <c r="F307" i="2"/>
  <c r="G307" i="2"/>
  <c r="H307" i="2"/>
  <c r="I307" i="2"/>
  <c r="J307" i="2"/>
  <c r="K307" i="2"/>
  <c r="L307" i="2"/>
  <c r="M307" i="2"/>
  <c r="N307" i="2"/>
  <c r="O307" i="2"/>
  <c r="P307" i="2"/>
  <c r="Q307" i="2"/>
  <c r="R307" i="2"/>
  <c r="S307" i="2"/>
  <c r="T307" i="2"/>
  <c r="U307" i="2"/>
  <c r="C308" i="2"/>
  <c r="D308" i="2"/>
  <c r="E308" i="2"/>
  <c r="F308" i="2"/>
  <c r="G308" i="2"/>
  <c r="H308" i="2"/>
  <c r="I308" i="2"/>
  <c r="J308" i="2"/>
  <c r="K308" i="2"/>
  <c r="L308" i="2"/>
  <c r="M308" i="2"/>
  <c r="N308" i="2"/>
  <c r="O308" i="2"/>
  <c r="P308" i="2"/>
  <c r="Q308" i="2"/>
  <c r="R308" i="2"/>
  <c r="S308" i="2"/>
  <c r="T308" i="2"/>
  <c r="U308" i="2"/>
  <c r="C309" i="2"/>
  <c r="D309" i="2"/>
  <c r="E309" i="2"/>
  <c r="F309" i="2"/>
  <c r="G309" i="2"/>
  <c r="H309" i="2"/>
  <c r="I309" i="2"/>
  <c r="J309" i="2"/>
  <c r="K309" i="2"/>
  <c r="L309" i="2"/>
  <c r="M309" i="2"/>
  <c r="N309" i="2"/>
  <c r="O309" i="2"/>
  <c r="P309" i="2"/>
  <c r="Q309" i="2"/>
  <c r="R309" i="2"/>
  <c r="S309" i="2"/>
  <c r="T309" i="2"/>
  <c r="U309" i="2"/>
  <c r="C310" i="2"/>
  <c r="D310" i="2"/>
  <c r="E310" i="2"/>
  <c r="F310" i="2"/>
  <c r="G310" i="2"/>
  <c r="H310" i="2"/>
  <c r="I310" i="2"/>
  <c r="J310" i="2"/>
  <c r="K310" i="2"/>
  <c r="L310" i="2"/>
  <c r="M310" i="2"/>
  <c r="N310" i="2"/>
  <c r="O310" i="2"/>
  <c r="P310" i="2"/>
  <c r="Q310" i="2"/>
  <c r="R310" i="2"/>
  <c r="S310" i="2"/>
  <c r="T310" i="2"/>
  <c r="U310" i="2"/>
  <c r="C311" i="2"/>
  <c r="D311" i="2"/>
  <c r="E311" i="2"/>
  <c r="F311" i="2"/>
  <c r="G311" i="2"/>
  <c r="H311" i="2"/>
  <c r="I311" i="2"/>
  <c r="J311" i="2"/>
  <c r="K311" i="2"/>
  <c r="L311" i="2"/>
  <c r="M311" i="2"/>
  <c r="N311" i="2"/>
  <c r="O311" i="2"/>
  <c r="P311" i="2"/>
  <c r="Q311" i="2"/>
  <c r="R311" i="2"/>
  <c r="S311" i="2"/>
  <c r="T311" i="2"/>
  <c r="U311" i="2"/>
  <c r="C312" i="2"/>
  <c r="D312" i="2"/>
  <c r="E312" i="2"/>
  <c r="F312" i="2"/>
  <c r="G312" i="2"/>
  <c r="H312" i="2"/>
  <c r="I312" i="2"/>
  <c r="J312" i="2"/>
  <c r="K312" i="2"/>
  <c r="L312" i="2"/>
  <c r="M312" i="2"/>
  <c r="N312" i="2"/>
  <c r="O312" i="2"/>
  <c r="P312" i="2"/>
  <c r="Q312" i="2"/>
  <c r="R312" i="2"/>
  <c r="S312" i="2"/>
  <c r="T312" i="2"/>
  <c r="U312" i="2"/>
  <c r="C313" i="2"/>
  <c r="D313" i="2"/>
  <c r="E313" i="2"/>
  <c r="F313" i="2"/>
  <c r="G313" i="2"/>
  <c r="H313" i="2"/>
  <c r="I313" i="2"/>
  <c r="J313" i="2"/>
  <c r="K313" i="2"/>
  <c r="L313" i="2"/>
  <c r="M313" i="2"/>
  <c r="N313" i="2"/>
  <c r="O313" i="2"/>
  <c r="P313" i="2"/>
  <c r="Q313" i="2"/>
  <c r="R313" i="2"/>
  <c r="S313" i="2"/>
  <c r="T313" i="2"/>
  <c r="U313" i="2"/>
  <c r="C314" i="2"/>
  <c r="D314" i="2"/>
  <c r="E314" i="2"/>
  <c r="F314" i="2"/>
  <c r="G314" i="2"/>
  <c r="H314" i="2"/>
  <c r="I314" i="2"/>
  <c r="J314" i="2"/>
  <c r="K314" i="2"/>
  <c r="L314" i="2"/>
  <c r="M314" i="2"/>
  <c r="N314" i="2"/>
  <c r="O314" i="2"/>
  <c r="P314" i="2"/>
  <c r="Q314" i="2"/>
  <c r="R314" i="2"/>
  <c r="S314" i="2"/>
  <c r="T314" i="2"/>
  <c r="U314" i="2"/>
  <c r="C315" i="2"/>
  <c r="D315" i="2"/>
  <c r="E315" i="2"/>
  <c r="F315" i="2"/>
  <c r="G315" i="2"/>
  <c r="H315" i="2"/>
  <c r="I315" i="2"/>
  <c r="J315" i="2"/>
  <c r="K315" i="2"/>
  <c r="L315" i="2"/>
  <c r="M315" i="2"/>
  <c r="N315" i="2"/>
  <c r="O315" i="2"/>
  <c r="P315" i="2"/>
  <c r="Q315" i="2"/>
  <c r="R315" i="2"/>
  <c r="S315" i="2"/>
  <c r="T315" i="2"/>
  <c r="U315" i="2"/>
  <c r="C316" i="2"/>
  <c r="D316" i="2"/>
  <c r="E316" i="2"/>
  <c r="F316" i="2"/>
  <c r="G316" i="2"/>
  <c r="H316" i="2"/>
  <c r="I316" i="2"/>
  <c r="J316" i="2"/>
  <c r="K316" i="2"/>
  <c r="L316" i="2"/>
  <c r="M316" i="2"/>
  <c r="N316" i="2"/>
  <c r="O316" i="2"/>
  <c r="P316" i="2"/>
  <c r="Q316" i="2"/>
  <c r="R316" i="2"/>
  <c r="S316" i="2"/>
  <c r="T316" i="2"/>
  <c r="U316" i="2"/>
  <c r="C317" i="2"/>
  <c r="D317" i="2"/>
  <c r="E317" i="2"/>
  <c r="F317" i="2"/>
  <c r="G317" i="2"/>
  <c r="H317" i="2"/>
  <c r="I317" i="2"/>
  <c r="J317" i="2"/>
  <c r="K317" i="2"/>
  <c r="L317" i="2"/>
  <c r="M317" i="2"/>
  <c r="N317" i="2"/>
  <c r="O317" i="2"/>
  <c r="P317" i="2"/>
  <c r="Q317" i="2"/>
  <c r="R317" i="2"/>
  <c r="S317" i="2"/>
  <c r="T317" i="2"/>
  <c r="U317" i="2"/>
  <c r="C2" i="2" a="1"/>
  <c r="C2" i="2" s="1"/>
  <c r="A3" i="2" a="1"/>
  <c r="A3" i="2" s="1"/>
  <c r="D3" i="2" s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4" i="1"/>
  <c r="G299" i="1"/>
  <c r="R3" i="2" l="1"/>
  <c r="Q3" i="2"/>
  <c r="O3" i="2"/>
  <c r="S3" i="2"/>
  <c r="P3" i="2"/>
  <c r="N3" i="2"/>
  <c r="M3" i="2"/>
  <c r="L3" i="2"/>
  <c r="K3" i="2"/>
  <c r="J3" i="2"/>
  <c r="I3" i="2"/>
  <c r="H3" i="2"/>
  <c r="G3" i="2"/>
  <c r="C3" i="2"/>
  <c r="F3" i="2"/>
  <c r="E3" i="2"/>
  <c r="U3" i="2"/>
  <c r="T3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<sst xmlns="http://schemas.openxmlformats.org/spreadsheetml/2006/main" count="983" uniqueCount="353">
  <si>
    <t>Dept</t>
  </si>
  <si>
    <t>Payment</t>
  </si>
  <si>
    <t>Annual Leave</t>
  </si>
  <si>
    <t>Meds</t>
  </si>
  <si>
    <t>Saturday</t>
  </si>
  <si>
    <t>Unrostered Public Holiday</t>
  </si>
  <si>
    <t>Quarter time</t>
  </si>
  <si>
    <t>Sunday</t>
  </si>
  <si>
    <t>Sick Leave</t>
  </si>
  <si>
    <t>Public Holiday</t>
  </si>
  <si>
    <t>Time and quarter Extra Night</t>
  </si>
  <si>
    <t>Correction, Sleepover rate</t>
  </si>
  <si>
    <t>Relief PH</t>
  </si>
  <si>
    <t>Hours</t>
  </si>
  <si>
    <t>Extra Day</t>
  </si>
  <si>
    <t>OFF Public Holiday</t>
  </si>
  <si>
    <t>Extra Sunday or PH</t>
  </si>
  <si>
    <t>Unpaid Leave</t>
  </si>
  <si>
    <t>Parental Leave</t>
  </si>
  <si>
    <t>Acting TL</t>
  </si>
  <si>
    <t>Sunday MP</t>
  </si>
  <si>
    <t>Department</t>
  </si>
  <si>
    <t>Full name</t>
  </si>
  <si>
    <t>Berylla Whitfoot</t>
  </si>
  <si>
    <t>Alfrida Lothran</t>
  </si>
  <si>
    <t>Yolanda Headstrong</t>
  </si>
  <si>
    <t>Fastolph Maggot</t>
  </si>
  <si>
    <t>Primula Gardner</t>
  </si>
  <si>
    <t>Samlad Twofoot</t>
  </si>
  <si>
    <t>Peony Smallburrow</t>
  </si>
  <si>
    <t>Tim Lightfoot</t>
  </si>
  <si>
    <t>Lobelia Chubb-Baggins</t>
  </si>
  <si>
    <t>Bertha Clayhanger</t>
  </si>
  <si>
    <t>Nibs Hornblower</t>
  </si>
  <si>
    <t>Tobold Noakes</t>
  </si>
  <si>
    <t>Rosamunda Lightfoot</t>
  </si>
  <si>
    <t>Obo Chubb</t>
  </si>
  <si>
    <t>Grimalda Burrows</t>
  </si>
  <si>
    <t>Fortinbras Hayward</t>
  </si>
  <si>
    <t>Belinda Gardner</t>
  </si>
  <si>
    <t>Rhoda Rumble</t>
  </si>
  <si>
    <t>Marroc Tûk</t>
  </si>
  <si>
    <t>Amethyst Burrows</t>
  </si>
  <si>
    <t>Matta Boffin</t>
  </si>
  <si>
    <t>Rufus Mugwort</t>
  </si>
  <si>
    <t>Arabella Gardner</t>
  </si>
  <si>
    <t>Semolina Goodchild</t>
  </si>
  <si>
    <t>Fatima Mugwort</t>
  </si>
  <si>
    <t>Primula Sandyman</t>
  </si>
  <si>
    <t>Bandobras Sandyman</t>
  </si>
  <si>
    <t>Tanta Roper</t>
  </si>
  <si>
    <t>Peregrin Hornblower</t>
  </si>
  <si>
    <t>Falco Took</t>
  </si>
  <si>
    <t>Menegilda Took</t>
  </si>
  <si>
    <t>Matta Lightfoot</t>
  </si>
  <si>
    <t>Estella Brandagamba</t>
  </si>
  <si>
    <t>Arabella Labingi</t>
  </si>
  <si>
    <t>Robin Bunce</t>
  </si>
  <si>
    <t>Ceredic Took-Brandybuck</t>
  </si>
  <si>
    <t>Odo Diggle</t>
  </si>
  <si>
    <t>Bell Zaragamba</t>
  </si>
  <si>
    <t>Pervinca Took-Took</t>
  </si>
  <si>
    <t>Iago Lothran</t>
  </si>
  <si>
    <t>Berilac Underhill</t>
  </si>
  <si>
    <t>Amaranth Goold</t>
  </si>
  <si>
    <t>Bob Zaragamba</t>
  </si>
  <si>
    <t>Ferumbras Took-Brandybuck</t>
  </si>
  <si>
    <t>Pearl Brandybuck</t>
  </si>
  <si>
    <t>Asphodel Tûk</t>
  </si>
  <si>
    <t>Sago Roper</t>
  </si>
  <si>
    <t>Gorhendad Hornblower</t>
  </si>
  <si>
    <t>Jessamine Took</t>
  </si>
  <si>
    <t>Camelia Took-Brandybuck</t>
  </si>
  <si>
    <t>Jessamine Hayward</t>
  </si>
  <si>
    <t>Scudamor Proudfoot</t>
  </si>
  <si>
    <t>Belladonna Galbassi</t>
  </si>
  <si>
    <t>Filibert Burrowes</t>
  </si>
  <si>
    <t>Wilimar Maggot</t>
  </si>
  <si>
    <t>Sadoc Lothran</t>
  </si>
  <si>
    <t>Tanta Grubb</t>
  </si>
  <si>
    <t>Regina Sandyman</t>
  </si>
  <si>
    <t>Ponto Lothran</t>
  </si>
  <si>
    <t>Cara Button</t>
  </si>
  <si>
    <t>Dora Zaragamba</t>
  </si>
  <si>
    <t>Semolina Galbassi</t>
  </si>
  <si>
    <t>Dora Clayhanger</t>
  </si>
  <si>
    <t>Mosco Oldbuck</t>
  </si>
  <si>
    <t>Crassus Took-Took</t>
  </si>
  <si>
    <t>Marcho Sackville</t>
  </si>
  <si>
    <t>Rufus Hayward</t>
  </si>
  <si>
    <t>Jasmine Grubb</t>
  </si>
  <si>
    <t>Gloriana Maggot</t>
  </si>
  <si>
    <t>Robur Boffin</t>
  </si>
  <si>
    <t>Meneaduc Brandybuck</t>
  </si>
  <si>
    <t>Duenna Brownlock</t>
  </si>
  <si>
    <t>Tomacca Brandagamba</t>
  </si>
  <si>
    <t>Hugo Fairbairn</t>
  </si>
  <si>
    <t>Otho Bolger-Baggins</t>
  </si>
  <si>
    <t>Bandobras Hogpen</t>
  </si>
  <si>
    <t>Uffo Tûk</t>
  </si>
  <si>
    <t>Gerontius Brown</t>
  </si>
  <si>
    <t>Angelica Bolger-Baggins</t>
  </si>
  <si>
    <t>Tomba Sackville-Baggins</t>
  </si>
  <si>
    <t>Fosco Lightfoot</t>
  </si>
  <si>
    <t>Pearl Boffin</t>
  </si>
  <si>
    <t>May Diggle</t>
  </si>
  <si>
    <t>Amethyst Maggot</t>
  </si>
  <si>
    <t>Jessamine Sandyman</t>
  </si>
  <si>
    <t>Dora Gaukrogers</t>
  </si>
  <si>
    <t>Diamond Galbassi</t>
  </si>
  <si>
    <t>Duenna Took-Brandybuck</t>
  </si>
  <si>
    <t>Harding Brown</t>
  </si>
  <si>
    <t>Merimas Chubb-Baggins</t>
  </si>
  <si>
    <t>Wilibald Chubb</t>
  </si>
  <si>
    <t>Theobald Tunnelly</t>
  </si>
  <si>
    <t>Tim Twofoot</t>
  </si>
  <si>
    <t>Nora Labingi</t>
  </si>
  <si>
    <t>Melba Gawkroger</t>
  </si>
  <si>
    <t>Bladud Smallburrow</t>
  </si>
  <si>
    <t>Reginard Bracegirdle</t>
  </si>
  <si>
    <t>Holfast Hogpen</t>
  </si>
  <si>
    <t>Polo Bracegirdle</t>
  </si>
  <si>
    <t>Cedivar Hogpen</t>
  </si>
  <si>
    <t>Hob Smallburrow</t>
  </si>
  <si>
    <t>Bowman Grubb</t>
  </si>
  <si>
    <t>Robinia Took-Brandybuck</t>
  </si>
  <si>
    <t>Goldilocks Hayward</t>
  </si>
  <si>
    <t>Poppy Chubb-Baggins</t>
  </si>
  <si>
    <t>Diamanda Burrowes</t>
  </si>
  <si>
    <t>Bowman Greenhand</t>
  </si>
  <si>
    <t>Mat Hornblower</t>
  </si>
  <si>
    <t>Marmaduc Sackville-Baggins</t>
  </si>
  <si>
    <t>Jo Twofoot</t>
  </si>
  <si>
    <t>Scudamor Diggle</t>
  </si>
  <si>
    <t>Fatima Goodbody</t>
  </si>
  <si>
    <t>Caradoc Brandybuck</t>
  </si>
  <si>
    <t>Mattalic Burrowes</t>
  </si>
  <si>
    <t>Pamphila Zaragamba</t>
  </si>
  <si>
    <t>Priamus Sandheaver</t>
  </si>
  <si>
    <t>Dodinas Clayhanger</t>
  </si>
  <si>
    <t>Angelica Bracegirdle</t>
  </si>
  <si>
    <t>Yolanda Longhole</t>
  </si>
  <si>
    <t>Salvia Brandagamba</t>
  </si>
  <si>
    <t>Flambard Tunnelly</t>
  </si>
  <si>
    <t>Longo Bolger-Baggins</t>
  </si>
  <si>
    <t>Sagramor Underhill</t>
  </si>
  <si>
    <t>Bladud Bolger</t>
  </si>
  <si>
    <t>Cara Goold</t>
  </si>
  <si>
    <t>Saradoc Gawkroger</t>
  </si>
  <si>
    <t>Grossman Gawkroger</t>
  </si>
  <si>
    <t>Toby Sandyman</t>
  </si>
  <si>
    <t>Cottar Burrowes</t>
  </si>
  <si>
    <t>Amethyst Gawkroger</t>
  </si>
  <si>
    <t>Miranda Hornblower</t>
  </si>
  <si>
    <t>Blanco Maggot</t>
  </si>
  <si>
    <t>Daisy Twofoot</t>
  </si>
  <si>
    <t>Tóbias Sackville-Baggins</t>
  </si>
  <si>
    <t>Sadoc Whitfoot</t>
  </si>
  <si>
    <t>Mimosa Gamgee</t>
  </si>
  <si>
    <t>Hilda Grubb</t>
  </si>
  <si>
    <t>Magnus Hornblower</t>
  </si>
  <si>
    <t>Isembard Rumble</t>
  </si>
  <si>
    <t>Belinda Whitfoot</t>
  </si>
  <si>
    <t>Bandobras Took-Took</t>
  </si>
  <si>
    <t>Wiseman Tunnelly</t>
  </si>
  <si>
    <t>Habaccuc Gawkroger</t>
  </si>
  <si>
    <t>Gloriana Goodbody</t>
  </si>
  <si>
    <t>Pearl Goold</t>
  </si>
  <si>
    <t>Habaccuc Goold</t>
  </si>
  <si>
    <t>Peony Sackville-Baggins</t>
  </si>
  <si>
    <t>Tobold Gammidge</t>
  </si>
  <si>
    <t>Nicol Grubb</t>
  </si>
  <si>
    <t>Esmeralda Bolger</t>
  </si>
  <si>
    <t>Seredic Rumble</t>
  </si>
  <si>
    <t>Theobald Galbassi</t>
  </si>
  <si>
    <t>Habaccuc Gamgee</t>
  </si>
  <si>
    <t>Paladin Zaragamba</t>
  </si>
  <si>
    <t>Kalimac Hornblower</t>
  </si>
  <si>
    <t>Fatima Labingi</t>
  </si>
  <si>
    <t>Meriadoc Twofoot</t>
  </si>
  <si>
    <t>Sadoc Burrowes</t>
  </si>
  <si>
    <t>Cara Bolger-Baggins</t>
  </si>
  <si>
    <t>Hobson Gaukrogers</t>
  </si>
  <si>
    <t>Lalia Whitfoot</t>
  </si>
  <si>
    <t>Bellisima Longhole</t>
  </si>
  <si>
    <t>Bruno Maggot</t>
  </si>
  <si>
    <t>Amaranth Headstrong</t>
  </si>
  <si>
    <t>Dina Brandagamba</t>
  </si>
  <si>
    <t>Diamanda Hayward</t>
  </si>
  <si>
    <t>Pamphila Gardner</t>
  </si>
  <si>
    <t>Gundabald Sandyman</t>
  </si>
  <si>
    <t>Miranda Greenhand</t>
  </si>
  <si>
    <t>Hildibrand Banks</t>
  </si>
  <si>
    <t>Semolina Baggins</t>
  </si>
  <si>
    <t>Donnamira Hayward</t>
  </si>
  <si>
    <t>Goodwill Took-Brandybuck</t>
  </si>
  <si>
    <t>Pervinca Longhole</t>
  </si>
  <si>
    <t>Priamus Sackville</t>
  </si>
  <si>
    <t>Angelica Goldworthy</t>
  </si>
  <si>
    <t>Asphodel Puddifoot</t>
  </si>
  <si>
    <t>Polo Took-Took</t>
  </si>
  <si>
    <t>Lotho Mugwort</t>
  </si>
  <si>
    <t>Belisarius Gammidge</t>
  </si>
  <si>
    <t>Belladonna Bunce</t>
  </si>
  <si>
    <t>Amanda Rumble</t>
  </si>
  <si>
    <t>Nicol Noakes</t>
  </si>
  <si>
    <t>Caramella Gardner</t>
  </si>
  <si>
    <t>Everard Clayhanger</t>
  </si>
  <si>
    <t>Jo Brandybuck</t>
  </si>
  <si>
    <t>Primrose Lothran</t>
  </si>
  <si>
    <t>Marmaduke Brownlock</t>
  </si>
  <si>
    <t>Mentha Baggins</t>
  </si>
  <si>
    <t>Ferdinand Clayhanger</t>
  </si>
  <si>
    <t>Mirabella Gammidge</t>
  </si>
  <si>
    <t>Hildifons Chubb-Baggins</t>
  </si>
  <si>
    <t>Maura Bracegirdle</t>
  </si>
  <si>
    <t>Jolly Whitfoot</t>
  </si>
  <si>
    <t>Savanna Gardner</t>
  </si>
  <si>
    <t>Linda Goodbody</t>
  </si>
  <si>
    <t>Mantissa Baggins</t>
  </si>
  <si>
    <t>Cerdic Bolger-Baggins</t>
  </si>
  <si>
    <t>Fortinbras Goldworthy</t>
  </si>
  <si>
    <t>Rowan Took-Took</t>
  </si>
  <si>
    <t>Gorhendad Goodchild</t>
  </si>
  <si>
    <t>Melilot Chubb-Baggins</t>
  </si>
  <si>
    <t>Amaranth Gaukrogers</t>
  </si>
  <si>
    <t>Lavinia Bolger</t>
  </si>
  <si>
    <t>Ranugad Mugwort</t>
  </si>
  <si>
    <t>Marroc Burrowes</t>
  </si>
  <si>
    <t>Caradoc Brown</t>
  </si>
  <si>
    <t>Cotman Brown</t>
  </si>
  <si>
    <t>Duenna Longhole</t>
  </si>
  <si>
    <t>Gormadoc Brown</t>
  </si>
  <si>
    <t>Gerda Hogpen</t>
  </si>
  <si>
    <t>Bingo Took-Brandybuck</t>
  </si>
  <si>
    <t>Adelgrim Brown</t>
  </si>
  <si>
    <t>Tóbias Greenhand</t>
  </si>
  <si>
    <t>Gorbulas Hogpen</t>
  </si>
  <si>
    <t>Poppy Goodchild</t>
  </si>
  <si>
    <t>Pamphila Boffin</t>
  </si>
  <si>
    <t>Grimalda Chubb-Baggins</t>
  </si>
  <si>
    <t>Gorbadoc Maggot</t>
  </si>
  <si>
    <t>Myrtle Gamgee</t>
  </si>
  <si>
    <t>Mantissa Gawkroger</t>
  </si>
  <si>
    <t>Bodo Longhole</t>
  </si>
  <si>
    <t>Melampus Headstrong</t>
  </si>
  <si>
    <t>Diamond Chubb-Baggins</t>
  </si>
  <si>
    <t>Amalda Gamgee</t>
  </si>
  <si>
    <t>Rufus Sackville-Baggins</t>
  </si>
  <si>
    <t>Lily Smallburrow</t>
  </si>
  <si>
    <t>Gringamor Chubb-Baggins</t>
  </si>
  <si>
    <t>Priamus Puddifoot</t>
  </si>
  <si>
    <t>Mimosa Greenhand</t>
  </si>
  <si>
    <t>Marcho Boffin</t>
  </si>
  <si>
    <t>Wilimar Goodchild</t>
  </si>
  <si>
    <t>Matilda Chubb</t>
  </si>
  <si>
    <t>Lalia Maggot</t>
  </si>
  <si>
    <t>Valdemar Hogpen</t>
  </si>
  <si>
    <t>Rowan Fairbairn</t>
  </si>
  <si>
    <t>Ruby Lightfoot</t>
  </si>
  <si>
    <t>Merimac Labingi</t>
  </si>
  <si>
    <t>Mattalic Tunnelly</t>
  </si>
  <si>
    <t>Elanor Mugwort</t>
  </si>
  <si>
    <t>Gorbaduc Oldbuck</t>
  </si>
  <si>
    <t>Hildigrim Fairbairn</t>
  </si>
  <si>
    <t>Esmeralda Gardner</t>
  </si>
  <si>
    <t>Theodoric Goodchild</t>
  </si>
  <si>
    <t>Ilberic Sackville-Baggins</t>
  </si>
  <si>
    <t>Myrtle Diggle</t>
  </si>
  <si>
    <t>Rose Took</t>
  </si>
  <si>
    <t>Isengrim Bunce</t>
  </si>
  <si>
    <t>Chica Took</t>
  </si>
  <si>
    <t>Robinia Puddifoot</t>
  </si>
  <si>
    <t>Faramond Sackville-Baggins</t>
  </si>
  <si>
    <t>Mirabella Gardner</t>
  </si>
  <si>
    <t>Fatima Headstrong</t>
  </si>
  <si>
    <t>Salvia Chubb-Baggins</t>
  </si>
  <si>
    <t>Mantissa Hayward</t>
  </si>
  <si>
    <t>Mimosa Hayward</t>
  </si>
  <si>
    <t>Rosamunda Clayhanger</t>
  </si>
  <si>
    <t>Gormadoc Goldworthy</t>
  </si>
  <si>
    <t>Regina Diggle</t>
  </si>
  <si>
    <t>Bildad Smallburrow</t>
  </si>
  <si>
    <t>Guido Proudfoot</t>
  </si>
  <si>
    <t>Flavus Boffin</t>
  </si>
  <si>
    <t>Goodwill Gamgee</t>
  </si>
  <si>
    <t>Hugo Whitfoot</t>
  </si>
  <si>
    <t>Mosco Sackville-Baggins</t>
  </si>
  <si>
    <t>Prima Goldworthy</t>
  </si>
  <si>
    <t>Fatima Took</t>
  </si>
  <si>
    <t>Rudigar Banks</t>
  </si>
  <si>
    <t>Gloriana Brown</t>
  </si>
  <si>
    <t>Tanta Noakes</t>
  </si>
  <si>
    <t>Pimpernel Took</t>
  </si>
  <si>
    <t>Bellisima Fairbairn</t>
  </si>
  <si>
    <t>Tolman Clayhanger</t>
  </si>
  <si>
    <t>Hobson Goldworthy</t>
  </si>
  <si>
    <t>Rowan Brownlock</t>
  </si>
  <si>
    <t>Robin Gamgee</t>
  </si>
  <si>
    <t>Sagramor Twofoot</t>
  </si>
  <si>
    <t>Heribald Baggins</t>
  </si>
  <si>
    <t>Lobelia Tûk</t>
  </si>
  <si>
    <t>Mat Gammidge</t>
  </si>
  <si>
    <t>Matilda Smallburrow</t>
  </si>
  <si>
    <t>Pimpernel Took-Took</t>
  </si>
  <si>
    <t>Berilac Took-Brandybuck</t>
  </si>
  <si>
    <t>Melilot Brown</t>
  </si>
  <si>
    <t>Odovacar Whitfoot</t>
  </si>
  <si>
    <t>Melilot Whitfoot</t>
  </si>
  <si>
    <t>Pimpernel Sackville</t>
  </si>
  <si>
    <t>Rosamunda Goodbody</t>
  </si>
  <si>
    <t>Harding Hayward</t>
  </si>
  <si>
    <t>Robin Roper</t>
  </si>
  <si>
    <t>Ruby Sackville-Baggins</t>
  </si>
  <si>
    <t>Valdemar Button</t>
  </si>
  <si>
    <t>Pearl Twofoot</t>
  </si>
  <si>
    <t>Grossman Goold</t>
  </si>
  <si>
    <t>Gilly Underhill</t>
  </si>
  <si>
    <t>Tom Roper</t>
  </si>
  <si>
    <t>Otho Brockhouse</t>
  </si>
  <si>
    <t>Prima Diggle</t>
  </si>
  <si>
    <t>Folcard Smallburrow</t>
  </si>
  <si>
    <t>Prospero Maggot</t>
  </si>
  <si>
    <t>Falco Tunnelly</t>
  </si>
  <si>
    <t>Prisca Proudfoot</t>
  </si>
  <si>
    <t>Cornelia Oldbuck</t>
  </si>
  <si>
    <t>Carambo Banks</t>
  </si>
  <si>
    <t>Celendine Bunce</t>
  </si>
  <si>
    <t>Diamanda Fairbairn</t>
  </si>
  <si>
    <t>Kalimac Burrows</t>
  </si>
  <si>
    <t>Prisca Hayward</t>
  </si>
  <si>
    <t>Gundahar Galbassi</t>
  </si>
  <si>
    <t>Rosamunda Burrows</t>
  </si>
  <si>
    <t>Bildad Lothran</t>
  </si>
  <si>
    <t>Hamilcar Clayhanger</t>
  </si>
  <si>
    <t>Halfred Headstrong</t>
  </si>
  <si>
    <t>Laura Maggot</t>
  </si>
  <si>
    <t>Mattalic Labingi</t>
  </si>
  <si>
    <t>The Shire</t>
  </si>
  <si>
    <t>Bag End</t>
  </si>
  <si>
    <t>Bywater</t>
  </si>
  <si>
    <t>Hobbiton</t>
  </si>
  <si>
    <t>Michel Delving</t>
  </si>
  <si>
    <t>Tuckborough</t>
  </si>
  <si>
    <t>Brandy Hall</t>
  </si>
  <si>
    <t>Crickhollow</t>
  </si>
  <si>
    <t>Greenfields</t>
  </si>
  <si>
    <t>Scary</t>
  </si>
  <si>
    <t>Northfarthing</t>
  </si>
  <si>
    <t>Total</t>
  </si>
  <si>
    <t xml:space="preserve">Employee names </t>
  </si>
  <si>
    <t>Check</t>
  </si>
  <si>
    <t>Helper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</si>
</sst>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2" fillId="0" borderId="0" xfId="1"/>
  </cellXfs>
  <cellStyles count="2">
    <cellStyle name="Heading 4" xfId="1" builtinId="19"/>
    <cellStyle name="Normal" xfId="0" builtinId="0"/>
  </cellStyles>
  <dxfs count="2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EC4A-2861-4C68-983B-AC7AE6F734E4}">
  <sheetPr>
    <tabColor theme="7"/>
  </sheetPr>
  <dimension ref="A3:G354"/>
  <sheetViews>
    <sheetView workbookViewId="0">
      <selection activeCell="B14" sqref="B14"/>
    </sheetView>
  </sheetViews>
  <sheetFormatPr defaultRowHeight="14.4" x14ac:dyDescent="0.3"/>
  <cols>
    <col min="1" max="1" width="23.21875" customWidth="1"/>
    <col min="2" max="2" width="33.21875" customWidth="1"/>
    <col min="3" max="3" width="23.6640625" bestFit="1" customWidth="1"/>
    <col min="4" max="4" width="8.88671875" style="4"/>
    <col min="5" max="5" width="24.21875" customWidth="1"/>
    <col min="6" max="6" width="23.109375" customWidth="1"/>
    <col min="7" max="7" width="34.5546875" customWidth="1"/>
  </cols>
  <sheetData>
    <row r="3" spans="1:5" x14ac:dyDescent="0.3">
      <c r="A3" s="3" t="s">
        <v>22</v>
      </c>
      <c r="B3" s="3" t="s">
        <v>0</v>
      </c>
      <c r="C3" s="2" t="s">
        <v>1</v>
      </c>
      <c r="D3" s="5" t="s">
        <v>13</v>
      </c>
      <c r="E3" s="5" t="s">
        <v>352</v>
      </c>
    </row>
    <row r="4" spans="1:5" x14ac:dyDescent="0.3">
      <c r="A4" t="s">
        <v>235</v>
      </c>
      <c r="B4" t="s">
        <v>346</v>
      </c>
      <c r="C4" s="1" t="s">
        <v>8</v>
      </c>
      <c r="D4" s="4">
        <v>17.77</v>
      </c>
      <c r="E4" t="str">
        <f>A4&amp;C4</f>
        <v>Adelgrim BrownSick Leave</v>
      </c>
    </row>
    <row r="5" spans="1:5" x14ac:dyDescent="0.3">
      <c r="A5" t="s">
        <v>24</v>
      </c>
      <c r="B5" t="s">
        <v>338</v>
      </c>
      <c r="C5" s="1" t="s">
        <v>3</v>
      </c>
      <c r="D5" s="4">
        <v>20.62</v>
      </c>
      <c r="E5" t="str">
        <f t="shared" ref="E5:E68" si="0">A5&amp;C5</f>
        <v>Alfrida LothranMeds</v>
      </c>
    </row>
    <row r="6" spans="1:5" x14ac:dyDescent="0.3">
      <c r="A6" t="s">
        <v>24</v>
      </c>
      <c r="B6" t="s">
        <v>339</v>
      </c>
      <c r="C6" s="1" t="s">
        <v>10</v>
      </c>
      <c r="D6" s="4">
        <v>2.0099999999999998</v>
      </c>
      <c r="E6" t="str">
        <f t="shared" si="0"/>
        <v>Alfrida LothranTime and quarter Extra Night</v>
      </c>
    </row>
    <row r="7" spans="1:5" x14ac:dyDescent="0.3">
      <c r="A7" t="s">
        <v>247</v>
      </c>
      <c r="B7" t="s">
        <v>341</v>
      </c>
      <c r="C7" s="1" t="s">
        <v>5</v>
      </c>
      <c r="D7" s="4">
        <v>1.36</v>
      </c>
      <c r="E7" t="str">
        <f t="shared" si="0"/>
        <v>Amalda GamgeeUnrostered Public Holiday</v>
      </c>
    </row>
    <row r="8" spans="1:5" x14ac:dyDescent="0.3">
      <c r="A8" t="s">
        <v>204</v>
      </c>
      <c r="B8" t="s">
        <v>338</v>
      </c>
      <c r="C8" s="1" t="s">
        <v>7</v>
      </c>
      <c r="D8" s="4">
        <v>18.21</v>
      </c>
      <c r="E8" t="str">
        <f t="shared" si="0"/>
        <v>Amanda RumbleSunday</v>
      </c>
    </row>
    <row r="9" spans="1:5" x14ac:dyDescent="0.3">
      <c r="A9" t="s">
        <v>225</v>
      </c>
      <c r="B9" t="s">
        <v>342</v>
      </c>
      <c r="C9" s="1" t="s">
        <v>5</v>
      </c>
      <c r="D9" s="4">
        <v>18.62</v>
      </c>
      <c r="E9" t="str">
        <f t="shared" si="0"/>
        <v>Amaranth GaukrogersUnrostered Public Holiday</v>
      </c>
    </row>
    <row r="10" spans="1:5" x14ac:dyDescent="0.3">
      <c r="A10" t="s">
        <v>64</v>
      </c>
      <c r="B10" t="s">
        <v>338</v>
      </c>
      <c r="C10" s="1" t="s">
        <v>7</v>
      </c>
      <c r="D10" s="4">
        <v>22.04</v>
      </c>
      <c r="E10" t="str">
        <f t="shared" si="0"/>
        <v>Amaranth GooldSunday</v>
      </c>
    </row>
    <row r="11" spans="1:5" x14ac:dyDescent="0.3">
      <c r="A11" t="s">
        <v>186</v>
      </c>
      <c r="B11" t="s">
        <v>340</v>
      </c>
      <c r="C11" s="1" t="s">
        <v>3</v>
      </c>
      <c r="D11" s="4">
        <v>9.17</v>
      </c>
      <c r="E11" t="str">
        <f t="shared" si="0"/>
        <v>Amaranth HeadstrongMeds</v>
      </c>
    </row>
    <row r="12" spans="1:5" x14ac:dyDescent="0.3">
      <c r="A12" t="s">
        <v>42</v>
      </c>
      <c r="B12" t="s">
        <v>342</v>
      </c>
      <c r="C12" s="1" t="s">
        <v>8</v>
      </c>
      <c r="D12" s="4">
        <v>20.74</v>
      </c>
      <c r="E12" t="str">
        <f t="shared" si="0"/>
        <v>Amethyst BurrowsSick Leave</v>
      </c>
    </row>
    <row r="13" spans="1:5" x14ac:dyDescent="0.3">
      <c r="A13" t="s">
        <v>42</v>
      </c>
      <c r="B13" t="s">
        <v>347</v>
      </c>
      <c r="C13" s="1" t="s">
        <v>18</v>
      </c>
      <c r="D13" s="4">
        <v>2.04</v>
      </c>
      <c r="E13" t="str">
        <f t="shared" si="0"/>
        <v>Amethyst BurrowsParental Leave</v>
      </c>
    </row>
    <row r="14" spans="1:5" x14ac:dyDescent="0.3">
      <c r="A14" t="s">
        <v>152</v>
      </c>
      <c r="B14" t="s">
        <v>347</v>
      </c>
      <c r="C14" s="1" t="s">
        <v>2</v>
      </c>
      <c r="D14" s="4">
        <v>1.19</v>
      </c>
      <c r="E14" t="str">
        <f t="shared" si="0"/>
        <v>Amethyst GawkrogerAnnual Leave</v>
      </c>
    </row>
    <row r="15" spans="1:5" x14ac:dyDescent="0.3">
      <c r="A15" t="s">
        <v>106</v>
      </c>
      <c r="B15" t="s">
        <v>339</v>
      </c>
      <c r="C15" s="1" t="s">
        <v>6</v>
      </c>
      <c r="D15" s="4">
        <v>2.41</v>
      </c>
      <c r="E15" t="str">
        <f t="shared" si="0"/>
        <v>Amethyst MaggotQuarter time</v>
      </c>
    </row>
    <row r="16" spans="1:5" x14ac:dyDescent="0.3">
      <c r="A16" t="s">
        <v>101</v>
      </c>
      <c r="B16" t="s">
        <v>339</v>
      </c>
      <c r="C16" s="1" t="s">
        <v>7</v>
      </c>
      <c r="D16" s="4">
        <v>11.96</v>
      </c>
      <c r="E16" t="str">
        <f t="shared" si="0"/>
        <v>Angelica Bolger-BagginsSunday</v>
      </c>
    </row>
    <row r="17" spans="1:5" x14ac:dyDescent="0.3">
      <c r="A17" t="s">
        <v>140</v>
      </c>
      <c r="B17" t="s">
        <v>338</v>
      </c>
      <c r="C17" s="1" t="s">
        <v>18</v>
      </c>
      <c r="D17" s="4">
        <v>13.11</v>
      </c>
      <c r="E17" t="str">
        <f t="shared" si="0"/>
        <v>Angelica BracegirdleParental Leave</v>
      </c>
    </row>
    <row r="18" spans="1:5" x14ac:dyDescent="0.3">
      <c r="A18" t="s">
        <v>198</v>
      </c>
      <c r="B18" t="s">
        <v>342</v>
      </c>
      <c r="C18" s="1" t="s">
        <v>3</v>
      </c>
      <c r="D18" s="4">
        <v>11.6</v>
      </c>
      <c r="E18" t="str">
        <f t="shared" si="0"/>
        <v>Angelica GoldworthyMeds</v>
      </c>
    </row>
    <row r="19" spans="1:5" x14ac:dyDescent="0.3">
      <c r="A19" t="s">
        <v>198</v>
      </c>
      <c r="B19" t="s">
        <v>339</v>
      </c>
      <c r="C19" s="1" t="s">
        <v>7</v>
      </c>
      <c r="D19" s="4">
        <v>12.39</v>
      </c>
      <c r="E19" t="str">
        <f t="shared" si="0"/>
        <v>Angelica GoldworthySunday</v>
      </c>
    </row>
    <row r="20" spans="1:5" x14ac:dyDescent="0.3">
      <c r="A20" t="s">
        <v>45</v>
      </c>
      <c r="B20" t="s">
        <v>340</v>
      </c>
      <c r="C20" s="1" t="s">
        <v>7</v>
      </c>
      <c r="D20" s="4">
        <v>3.54</v>
      </c>
      <c r="E20" t="str">
        <f t="shared" si="0"/>
        <v>Arabella GardnerSunday</v>
      </c>
    </row>
    <row r="21" spans="1:5" x14ac:dyDescent="0.3">
      <c r="A21" t="s">
        <v>45</v>
      </c>
      <c r="B21" t="s">
        <v>342</v>
      </c>
      <c r="C21" s="1" t="s">
        <v>2</v>
      </c>
      <c r="D21" s="4">
        <v>19.57</v>
      </c>
      <c r="E21" t="str">
        <f t="shared" si="0"/>
        <v>Arabella GardnerAnnual Leave</v>
      </c>
    </row>
    <row r="22" spans="1:5" x14ac:dyDescent="0.3">
      <c r="A22" t="s">
        <v>56</v>
      </c>
      <c r="B22" t="s">
        <v>343</v>
      </c>
      <c r="C22" s="1" t="s">
        <v>3</v>
      </c>
      <c r="D22" s="4">
        <v>1.73</v>
      </c>
      <c r="E22" t="str">
        <f t="shared" si="0"/>
        <v>Arabella LabingiMeds</v>
      </c>
    </row>
    <row r="23" spans="1:5" x14ac:dyDescent="0.3">
      <c r="A23" t="s">
        <v>199</v>
      </c>
      <c r="B23" t="s">
        <v>342</v>
      </c>
      <c r="C23" s="1" t="s">
        <v>9</v>
      </c>
      <c r="D23" s="4">
        <v>10.73</v>
      </c>
      <c r="E23" t="str">
        <f t="shared" si="0"/>
        <v>Asphodel PuddifootPublic Holiday</v>
      </c>
    </row>
    <row r="24" spans="1:5" x14ac:dyDescent="0.3">
      <c r="A24" t="s">
        <v>68</v>
      </c>
      <c r="B24" t="s">
        <v>344</v>
      </c>
      <c r="C24" s="1" t="s">
        <v>8</v>
      </c>
      <c r="D24" s="4">
        <v>19.32</v>
      </c>
      <c r="E24" t="str">
        <f t="shared" si="0"/>
        <v>Asphodel TûkSick Leave</v>
      </c>
    </row>
    <row r="25" spans="1:5" x14ac:dyDescent="0.3">
      <c r="A25" t="s">
        <v>98</v>
      </c>
      <c r="B25" t="s">
        <v>339</v>
      </c>
      <c r="C25" s="1" t="s">
        <v>9</v>
      </c>
      <c r="D25" s="4">
        <v>13.3</v>
      </c>
      <c r="E25" t="str">
        <f t="shared" si="0"/>
        <v>Bandobras HogpenPublic Holiday</v>
      </c>
    </row>
    <row r="26" spans="1:5" x14ac:dyDescent="0.3">
      <c r="A26" t="s">
        <v>49</v>
      </c>
      <c r="B26" t="s">
        <v>339</v>
      </c>
      <c r="C26" s="1" t="s">
        <v>4</v>
      </c>
      <c r="D26" s="4">
        <v>22.25</v>
      </c>
      <c r="E26" t="str">
        <f t="shared" si="0"/>
        <v>Bandobras SandymanSaturday</v>
      </c>
    </row>
    <row r="27" spans="1:5" x14ac:dyDescent="0.3">
      <c r="A27" t="s">
        <v>163</v>
      </c>
      <c r="B27" t="s">
        <v>339</v>
      </c>
      <c r="C27" s="1" t="s">
        <v>15</v>
      </c>
      <c r="D27" s="4">
        <v>23.6</v>
      </c>
      <c r="E27" t="str">
        <f t="shared" si="0"/>
        <v>Bandobras Took-TookOFF Public Holiday</v>
      </c>
    </row>
    <row r="28" spans="1:5" x14ac:dyDescent="0.3">
      <c r="A28" t="s">
        <v>39</v>
      </c>
      <c r="B28" t="s">
        <v>341</v>
      </c>
      <c r="C28" s="1" t="s">
        <v>3</v>
      </c>
      <c r="D28" s="4">
        <v>20.059999999999999</v>
      </c>
      <c r="E28" t="str">
        <f t="shared" si="0"/>
        <v>Belinda GardnerMeds</v>
      </c>
    </row>
    <row r="29" spans="1:5" x14ac:dyDescent="0.3">
      <c r="A29" t="s">
        <v>162</v>
      </c>
      <c r="B29" t="s">
        <v>339</v>
      </c>
      <c r="C29" s="1" t="s">
        <v>5</v>
      </c>
      <c r="D29" s="4">
        <v>17.89</v>
      </c>
      <c r="E29" t="str">
        <f t="shared" si="0"/>
        <v>Belinda WhitfootUnrostered Public Holiday</v>
      </c>
    </row>
    <row r="30" spans="1:5" x14ac:dyDescent="0.3">
      <c r="A30" t="s">
        <v>202</v>
      </c>
      <c r="B30" t="s">
        <v>346</v>
      </c>
      <c r="C30" s="1" t="s">
        <v>2</v>
      </c>
      <c r="D30" s="4">
        <v>8.75</v>
      </c>
      <c r="E30" t="str">
        <f t="shared" si="0"/>
        <v>Belisarius GammidgeAnnual Leave</v>
      </c>
    </row>
    <row r="31" spans="1:5" x14ac:dyDescent="0.3">
      <c r="A31" t="s">
        <v>60</v>
      </c>
      <c r="B31" t="s">
        <v>343</v>
      </c>
      <c r="C31" s="1" t="s">
        <v>10</v>
      </c>
      <c r="D31" s="4">
        <v>5.76</v>
      </c>
      <c r="E31" t="str">
        <f t="shared" si="0"/>
        <v>Bell ZaragambaTime and quarter Extra Night</v>
      </c>
    </row>
    <row r="32" spans="1:5" x14ac:dyDescent="0.3">
      <c r="A32" t="s">
        <v>203</v>
      </c>
      <c r="B32" t="s">
        <v>338</v>
      </c>
      <c r="C32" s="1" t="s">
        <v>6</v>
      </c>
      <c r="D32" s="4">
        <v>7.72</v>
      </c>
      <c r="E32" t="str">
        <f t="shared" si="0"/>
        <v>Belladonna BunceQuarter time</v>
      </c>
    </row>
    <row r="33" spans="1:5" x14ac:dyDescent="0.3">
      <c r="A33" t="s">
        <v>75</v>
      </c>
      <c r="B33" t="s">
        <v>343</v>
      </c>
      <c r="C33" s="1" t="s">
        <v>5</v>
      </c>
      <c r="D33" s="4">
        <v>22.93</v>
      </c>
      <c r="E33" t="str">
        <f t="shared" si="0"/>
        <v>Belladonna GalbassiUnrostered Public Holiday</v>
      </c>
    </row>
    <row r="34" spans="1:5" x14ac:dyDescent="0.3">
      <c r="A34" t="s">
        <v>294</v>
      </c>
      <c r="B34" t="s">
        <v>344</v>
      </c>
      <c r="C34" s="1" t="s">
        <v>11</v>
      </c>
      <c r="D34" s="4">
        <v>9.89</v>
      </c>
      <c r="E34" t="str">
        <f t="shared" si="0"/>
        <v>Bellisima FairbairnCorrection, Sleepover rate</v>
      </c>
    </row>
    <row r="35" spans="1:5" x14ac:dyDescent="0.3">
      <c r="A35" t="s">
        <v>184</v>
      </c>
      <c r="B35" t="s">
        <v>339</v>
      </c>
      <c r="C35" s="1" t="s">
        <v>2</v>
      </c>
      <c r="D35" s="4">
        <v>16.12</v>
      </c>
      <c r="E35" t="str">
        <f t="shared" si="0"/>
        <v>Bellisima LongholeAnnual Leave</v>
      </c>
    </row>
    <row r="36" spans="1:5" x14ac:dyDescent="0.3">
      <c r="A36" t="s">
        <v>305</v>
      </c>
      <c r="B36" t="s">
        <v>340</v>
      </c>
      <c r="C36" s="1" t="s">
        <v>6</v>
      </c>
      <c r="D36" s="4">
        <v>16.16</v>
      </c>
      <c r="E36" t="str">
        <f t="shared" si="0"/>
        <v>Berilac Took-BrandybuckQuarter time</v>
      </c>
    </row>
    <row r="37" spans="1:5" x14ac:dyDescent="0.3">
      <c r="A37" t="s">
        <v>63</v>
      </c>
      <c r="B37" t="s">
        <v>338</v>
      </c>
      <c r="C37" s="1" t="s">
        <v>6</v>
      </c>
      <c r="D37" s="4">
        <v>3.71</v>
      </c>
      <c r="E37" t="str">
        <f t="shared" si="0"/>
        <v>Berilac UnderhillQuarter time</v>
      </c>
    </row>
    <row r="38" spans="1:5" x14ac:dyDescent="0.3">
      <c r="A38" t="s">
        <v>32</v>
      </c>
      <c r="B38" t="s">
        <v>340</v>
      </c>
      <c r="C38" s="1" t="s">
        <v>8</v>
      </c>
      <c r="D38" s="4">
        <v>15.57</v>
      </c>
      <c r="E38" t="str">
        <f t="shared" si="0"/>
        <v>Bertha ClayhangerSick Leave</v>
      </c>
    </row>
    <row r="39" spans="1:5" x14ac:dyDescent="0.3">
      <c r="A39" t="s">
        <v>23</v>
      </c>
      <c r="B39" t="s">
        <v>21</v>
      </c>
      <c r="C39" s="1" t="s">
        <v>2</v>
      </c>
      <c r="D39" s="4">
        <v>18.57</v>
      </c>
      <c r="E39" t="str">
        <f t="shared" si="0"/>
        <v>Berylla WhitfootAnnual Leave</v>
      </c>
    </row>
    <row r="40" spans="1:5" x14ac:dyDescent="0.3">
      <c r="A40" t="s">
        <v>333</v>
      </c>
      <c r="B40" t="s">
        <v>343</v>
      </c>
      <c r="C40" s="1" t="s">
        <v>7</v>
      </c>
      <c r="D40" s="4">
        <v>0</v>
      </c>
      <c r="E40" t="str">
        <f t="shared" si="0"/>
        <v>Bildad LothranSunday</v>
      </c>
    </row>
    <row r="41" spans="1:5" x14ac:dyDescent="0.3">
      <c r="A41" t="s">
        <v>282</v>
      </c>
      <c r="B41" t="s">
        <v>343</v>
      </c>
      <c r="C41" s="1" t="s">
        <v>10</v>
      </c>
      <c r="D41" s="4">
        <v>16.38</v>
      </c>
      <c r="E41" t="str">
        <f t="shared" si="0"/>
        <v>Bildad SmallburrowTime and quarter Extra Night</v>
      </c>
    </row>
    <row r="42" spans="1:5" x14ac:dyDescent="0.3">
      <c r="A42" t="s">
        <v>234</v>
      </c>
      <c r="B42" t="s">
        <v>346</v>
      </c>
      <c r="C42" s="1" t="s">
        <v>15</v>
      </c>
      <c r="D42" s="4">
        <v>2.83</v>
      </c>
      <c r="E42" t="str">
        <f t="shared" si="0"/>
        <v>Bingo Took-BrandybuckOFF Public Holiday</v>
      </c>
    </row>
    <row r="43" spans="1:5" x14ac:dyDescent="0.3">
      <c r="A43" t="s">
        <v>146</v>
      </c>
      <c r="B43" t="s">
        <v>339</v>
      </c>
      <c r="C43" s="1" t="s">
        <v>4</v>
      </c>
      <c r="D43" s="4">
        <v>23.78</v>
      </c>
      <c r="E43" t="str">
        <f t="shared" si="0"/>
        <v>Bladud BolgerSaturday</v>
      </c>
    </row>
    <row r="44" spans="1:5" x14ac:dyDescent="0.3">
      <c r="A44" t="s">
        <v>118</v>
      </c>
      <c r="B44" t="s">
        <v>341</v>
      </c>
      <c r="C44" s="1" t="s">
        <v>3</v>
      </c>
      <c r="D44" s="4">
        <v>3.4</v>
      </c>
      <c r="E44" t="str">
        <f t="shared" si="0"/>
        <v>Bladud SmallburrowMeds</v>
      </c>
    </row>
    <row r="45" spans="1:5" x14ac:dyDescent="0.3">
      <c r="A45" t="s">
        <v>154</v>
      </c>
      <c r="B45" t="s">
        <v>340</v>
      </c>
      <c r="C45" s="1" t="s">
        <v>6</v>
      </c>
      <c r="D45" s="4">
        <v>14.65</v>
      </c>
      <c r="E45" t="str">
        <f t="shared" si="0"/>
        <v>Blanco MaggotQuarter time</v>
      </c>
    </row>
    <row r="46" spans="1:5" x14ac:dyDescent="0.3">
      <c r="A46" t="s">
        <v>65</v>
      </c>
      <c r="B46" t="s">
        <v>338</v>
      </c>
      <c r="C46" s="1" t="s">
        <v>3</v>
      </c>
      <c r="D46" s="4">
        <v>21.13</v>
      </c>
      <c r="E46" t="str">
        <f t="shared" si="0"/>
        <v>Bob ZaragambaMeds</v>
      </c>
    </row>
    <row r="47" spans="1:5" x14ac:dyDescent="0.3">
      <c r="A47" t="s">
        <v>244</v>
      </c>
      <c r="B47" t="s">
        <v>341</v>
      </c>
      <c r="C47" s="1" t="s">
        <v>6</v>
      </c>
      <c r="D47" s="4">
        <v>1.35</v>
      </c>
      <c r="E47" t="str">
        <f t="shared" si="0"/>
        <v>Bodo LongholeQuarter time</v>
      </c>
    </row>
    <row r="48" spans="1:5" x14ac:dyDescent="0.3">
      <c r="A48" t="s">
        <v>129</v>
      </c>
      <c r="B48" t="s">
        <v>338</v>
      </c>
      <c r="C48" s="1" t="s">
        <v>4</v>
      </c>
      <c r="D48" s="4">
        <v>23.01</v>
      </c>
      <c r="E48" t="str">
        <f t="shared" si="0"/>
        <v>Bowman GreenhandSaturday</v>
      </c>
    </row>
    <row r="49" spans="1:5" x14ac:dyDescent="0.3">
      <c r="A49" t="s">
        <v>124</v>
      </c>
      <c r="B49" t="s">
        <v>339</v>
      </c>
      <c r="C49" s="1" t="s">
        <v>17</v>
      </c>
      <c r="D49" s="4">
        <v>11.08</v>
      </c>
      <c r="E49" t="str">
        <f t="shared" si="0"/>
        <v>Bowman GrubbUnpaid Leave</v>
      </c>
    </row>
    <row r="50" spans="1:5" x14ac:dyDescent="0.3">
      <c r="A50" t="s">
        <v>185</v>
      </c>
      <c r="B50" t="s">
        <v>340</v>
      </c>
      <c r="C50" s="1" t="s">
        <v>16</v>
      </c>
      <c r="D50" s="4">
        <v>6.9</v>
      </c>
      <c r="E50" t="str">
        <f t="shared" si="0"/>
        <v>Bruno MaggotExtra Sunday or PH</v>
      </c>
    </row>
    <row r="51" spans="1:5" x14ac:dyDescent="0.3">
      <c r="A51" t="s">
        <v>72</v>
      </c>
      <c r="B51" t="s">
        <v>343</v>
      </c>
      <c r="C51" s="1" t="s">
        <v>3</v>
      </c>
      <c r="D51" s="4">
        <v>3.06</v>
      </c>
      <c r="E51" t="str">
        <f t="shared" si="0"/>
        <v>Camelia Took-BrandybuckMeds</v>
      </c>
    </row>
    <row r="52" spans="1:5" x14ac:dyDescent="0.3">
      <c r="A52" t="s">
        <v>181</v>
      </c>
      <c r="B52" t="s">
        <v>339</v>
      </c>
      <c r="C52" s="1" t="s">
        <v>9</v>
      </c>
      <c r="D52" s="4">
        <v>6.3</v>
      </c>
      <c r="E52" t="str">
        <f t="shared" si="0"/>
        <v>Cara Bolger-BagginsPublic Holiday</v>
      </c>
    </row>
    <row r="53" spans="1:5" x14ac:dyDescent="0.3">
      <c r="A53" t="s">
        <v>82</v>
      </c>
      <c r="B53" t="s">
        <v>343</v>
      </c>
      <c r="C53" s="1" t="s">
        <v>3</v>
      </c>
      <c r="D53" s="4">
        <v>15.09</v>
      </c>
      <c r="E53" t="str">
        <f t="shared" si="0"/>
        <v>Cara ButtonMeds</v>
      </c>
    </row>
    <row r="54" spans="1:5" x14ac:dyDescent="0.3">
      <c r="A54" t="s">
        <v>147</v>
      </c>
      <c r="B54" t="s">
        <v>339</v>
      </c>
      <c r="C54" s="1" t="s">
        <v>7</v>
      </c>
      <c r="D54" s="4">
        <v>5.42</v>
      </c>
      <c r="E54" t="str">
        <f t="shared" si="0"/>
        <v>Cara GooldSunday</v>
      </c>
    </row>
    <row r="55" spans="1:5" x14ac:dyDescent="0.3">
      <c r="A55" t="s">
        <v>135</v>
      </c>
      <c r="B55" t="s">
        <v>338</v>
      </c>
      <c r="C55" s="1" t="s">
        <v>4</v>
      </c>
      <c r="D55" s="4">
        <v>9.65</v>
      </c>
      <c r="E55" t="str">
        <f t="shared" si="0"/>
        <v>Caradoc BrandybuckSaturday</v>
      </c>
    </row>
    <row r="56" spans="1:5" x14ac:dyDescent="0.3">
      <c r="A56" t="s">
        <v>229</v>
      </c>
      <c r="B56" t="s">
        <v>342</v>
      </c>
      <c r="C56" s="1" t="s">
        <v>4</v>
      </c>
      <c r="D56" s="4">
        <v>22.08</v>
      </c>
      <c r="E56" t="str">
        <f t="shared" si="0"/>
        <v>Caradoc BrownSaturday</v>
      </c>
    </row>
    <row r="57" spans="1:5" x14ac:dyDescent="0.3">
      <c r="A57" t="s">
        <v>326</v>
      </c>
      <c r="B57" t="s">
        <v>343</v>
      </c>
      <c r="C57" s="1" t="s">
        <v>4</v>
      </c>
      <c r="D57" s="4">
        <v>0</v>
      </c>
      <c r="E57" t="str">
        <f t="shared" si="0"/>
        <v>Carambo BanksSaturday</v>
      </c>
    </row>
    <row r="58" spans="1:5" x14ac:dyDescent="0.3">
      <c r="A58" t="s">
        <v>206</v>
      </c>
      <c r="B58" t="s">
        <v>338</v>
      </c>
      <c r="C58" s="1" t="s">
        <v>15</v>
      </c>
      <c r="D58" s="4">
        <v>21.08</v>
      </c>
      <c r="E58" t="str">
        <f t="shared" si="0"/>
        <v>Caramella GardnerOFF Public Holiday</v>
      </c>
    </row>
    <row r="59" spans="1:5" x14ac:dyDescent="0.3">
      <c r="A59" t="s">
        <v>122</v>
      </c>
      <c r="B59" t="s">
        <v>339</v>
      </c>
      <c r="C59" s="1" t="s">
        <v>6</v>
      </c>
      <c r="D59" s="4">
        <v>14.02</v>
      </c>
      <c r="E59" t="str">
        <f t="shared" si="0"/>
        <v>Cedivar HogpenQuarter time</v>
      </c>
    </row>
    <row r="60" spans="1:5" x14ac:dyDescent="0.3">
      <c r="A60" t="s">
        <v>327</v>
      </c>
      <c r="B60" t="s">
        <v>343</v>
      </c>
      <c r="C60" s="1" t="s">
        <v>8</v>
      </c>
      <c r="D60" s="4">
        <v>0</v>
      </c>
      <c r="E60" t="str">
        <f t="shared" si="0"/>
        <v>Celendine BunceSick Leave</v>
      </c>
    </row>
    <row r="61" spans="1:5" x14ac:dyDescent="0.3">
      <c r="A61" t="s">
        <v>220</v>
      </c>
      <c r="B61" t="s">
        <v>343</v>
      </c>
      <c r="C61" s="1" t="s">
        <v>5</v>
      </c>
      <c r="D61" s="4">
        <v>6.09</v>
      </c>
      <c r="E61" t="str">
        <f t="shared" si="0"/>
        <v>Cerdic Bolger-BagginsUnrostered Public Holiday</v>
      </c>
    </row>
    <row r="62" spans="1:5" x14ac:dyDescent="0.3">
      <c r="A62" t="s">
        <v>220</v>
      </c>
      <c r="B62" t="s">
        <v>343</v>
      </c>
      <c r="C62" s="1" t="s">
        <v>10</v>
      </c>
      <c r="D62" s="4">
        <v>12.68</v>
      </c>
      <c r="E62" t="str">
        <f t="shared" si="0"/>
        <v>Cerdic Bolger-BagginsTime and quarter Extra Night</v>
      </c>
    </row>
    <row r="63" spans="1:5" x14ac:dyDescent="0.3">
      <c r="A63" t="s">
        <v>58</v>
      </c>
      <c r="B63" t="s">
        <v>343</v>
      </c>
      <c r="C63" s="1" t="s">
        <v>4</v>
      </c>
      <c r="D63" s="4">
        <v>11.9</v>
      </c>
      <c r="E63" t="str">
        <f t="shared" si="0"/>
        <v>Ceredic Took-BrandybuckSaturday</v>
      </c>
    </row>
    <row r="64" spans="1:5" x14ac:dyDescent="0.3">
      <c r="A64" t="s">
        <v>271</v>
      </c>
      <c r="B64" t="s">
        <v>343</v>
      </c>
      <c r="C64" s="1" t="s">
        <v>15</v>
      </c>
      <c r="D64" s="4">
        <v>17.59</v>
      </c>
      <c r="E64" t="str">
        <f t="shared" si="0"/>
        <v>Chica TookOFF Public Holiday</v>
      </c>
    </row>
    <row r="65" spans="1:5" x14ac:dyDescent="0.3">
      <c r="A65" t="s">
        <v>325</v>
      </c>
      <c r="B65" t="s">
        <v>343</v>
      </c>
      <c r="C65" s="1" t="s">
        <v>13</v>
      </c>
      <c r="D65" s="4">
        <v>0</v>
      </c>
      <c r="E65" t="str">
        <f t="shared" si="0"/>
        <v>Cornelia OldbuckHours</v>
      </c>
    </row>
    <row r="66" spans="1:5" x14ac:dyDescent="0.3">
      <c r="A66" t="s">
        <v>230</v>
      </c>
      <c r="B66" t="s">
        <v>342</v>
      </c>
      <c r="C66" s="1" t="s">
        <v>8</v>
      </c>
      <c r="D66" s="4">
        <v>19.559999999999999</v>
      </c>
      <c r="E66" t="str">
        <f t="shared" si="0"/>
        <v>Cotman BrownSick Leave</v>
      </c>
    </row>
    <row r="67" spans="1:5" x14ac:dyDescent="0.3">
      <c r="A67" t="s">
        <v>151</v>
      </c>
      <c r="B67" t="s">
        <v>347</v>
      </c>
      <c r="C67" s="1" t="s">
        <v>4</v>
      </c>
      <c r="D67" s="4">
        <v>19.96</v>
      </c>
      <c r="E67" t="str">
        <f t="shared" si="0"/>
        <v>Cottar BurrowesSaturday</v>
      </c>
    </row>
    <row r="68" spans="1:5" x14ac:dyDescent="0.3">
      <c r="A68" t="s">
        <v>87</v>
      </c>
      <c r="B68" t="s">
        <v>343</v>
      </c>
      <c r="C68" s="1" t="s">
        <v>13</v>
      </c>
      <c r="D68" s="4">
        <v>9.06</v>
      </c>
      <c r="E68" t="str">
        <f t="shared" si="0"/>
        <v>Crassus Took-TookHours</v>
      </c>
    </row>
    <row r="69" spans="1:5" x14ac:dyDescent="0.3">
      <c r="A69" t="s">
        <v>87</v>
      </c>
      <c r="B69" t="s">
        <v>341</v>
      </c>
      <c r="C69" s="1" t="s">
        <v>3</v>
      </c>
      <c r="D69" s="4">
        <v>16.899999999999999</v>
      </c>
      <c r="E69" t="str">
        <f t="shared" ref="E69:E132" si="1">A69&amp;C69</f>
        <v>Crassus Took-TookMeds</v>
      </c>
    </row>
    <row r="70" spans="1:5" x14ac:dyDescent="0.3">
      <c r="A70" t="s">
        <v>87</v>
      </c>
      <c r="B70" t="s">
        <v>342</v>
      </c>
      <c r="C70" s="1" t="s">
        <v>7</v>
      </c>
      <c r="D70" s="4">
        <v>14.84</v>
      </c>
      <c r="E70" t="str">
        <f t="shared" si="1"/>
        <v>Crassus Took-TookSunday</v>
      </c>
    </row>
    <row r="71" spans="1:5" x14ac:dyDescent="0.3">
      <c r="A71" t="s">
        <v>155</v>
      </c>
      <c r="B71" t="s">
        <v>340</v>
      </c>
      <c r="C71" s="1" t="s">
        <v>4</v>
      </c>
      <c r="D71" s="4">
        <v>10.66</v>
      </c>
      <c r="E71" t="str">
        <f t="shared" si="1"/>
        <v>Daisy TwofootSaturday</v>
      </c>
    </row>
    <row r="72" spans="1:5" x14ac:dyDescent="0.3">
      <c r="A72" t="s">
        <v>128</v>
      </c>
      <c r="B72" t="s">
        <v>338</v>
      </c>
      <c r="C72" s="1" t="s">
        <v>9</v>
      </c>
      <c r="D72" s="4">
        <v>3.74</v>
      </c>
      <c r="E72" t="str">
        <f t="shared" si="1"/>
        <v>Diamanda BurrowesPublic Holiday</v>
      </c>
    </row>
    <row r="73" spans="1:5" x14ac:dyDescent="0.3">
      <c r="A73" t="s">
        <v>328</v>
      </c>
      <c r="B73" t="s">
        <v>343</v>
      </c>
      <c r="C73" s="1" t="s">
        <v>7</v>
      </c>
      <c r="D73" s="4">
        <v>0</v>
      </c>
      <c r="E73" t="str">
        <f t="shared" si="1"/>
        <v>Diamanda FairbairnSunday</v>
      </c>
    </row>
    <row r="74" spans="1:5" x14ac:dyDescent="0.3">
      <c r="A74" t="s">
        <v>188</v>
      </c>
      <c r="B74" t="s">
        <v>340</v>
      </c>
      <c r="C74" s="1" t="s">
        <v>8</v>
      </c>
      <c r="D74" s="4">
        <v>16.22</v>
      </c>
      <c r="E74" t="str">
        <f t="shared" si="1"/>
        <v>Diamanda HaywardSick Leave</v>
      </c>
    </row>
    <row r="75" spans="1:5" x14ac:dyDescent="0.3">
      <c r="A75" t="s">
        <v>246</v>
      </c>
      <c r="B75" t="s">
        <v>341</v>
      </c>
      <c r="C75" s="1" t="s">
        <v>7</v>
      </c>
      <c r="D75" s="4">
        <v>4.99</v>
      </c>
      <c r="E75" t="str">
        <f t="shared" si="1"/>
        <v>Diamond Chubb-BagginsSunday</v>
      </c>
    </row>
    <row r="76" spans="1:5" x14ac:dyDescent="0.3">
      <c r="A76" t="s">
        <v>109</v>
      </c>
      <c r="B76" t="s">
        <v>339</v>
      </c>
      <c r="C76" s="1" t="s">
        <v>7</v>
      </c>
      <c r="D76" s="4">
        <v>15.04</v>
      </c>
      <c r="E76" t="str">
        <f t="shared" si="1"/>
        <v>Diamond GalbassiSunday</v>
      </c>
    </row>
    <row r="77" spans="1:5" x14ac:dyDescent="0.3">
      <c r="A77" t="s">
        <v>187</v>
      </c>
      <c r="B77" t="s">
        <v>340</v>
      </c>
      <c r="C77" s="1" t="s">
        <v>4</v>
      </c>
      <c r="D77" s="4">
        <v>5.0999999999999996</v>
      </c>
      <c r="E77" t="str">
        <f t="shared" si="1"/>
        <v>Dina BrandagambaSaturday</v>
      </c>
    </row>
    <row r="78" spans="1:5" x14ac:dyDescent="0.3">
      <c r="A78" t="s">
        <v>187</v>
      </c>
      <c r="B78" t="s">
        <v>347</v>
      </c>
      <c r="C78" s="1" t="s">
        <v>7</v>
      </c>
      <c r="D78" s="4">
        <v>17.45</v>
      </c>
      <c r="E78" t="str">
        <f t="shared" si="1"/>
        <v>Dina BrandagambaSunday</v>
      </c>
    </row>
    <row r="79" spans="1:5" x14ac:dyDescent="0.3">
      <c r="A79" t="s">
        <v>139</v>
      </c>
      <c r="B79" t="s">
        <v>338</v>
      </c>
      <c r="C79" s="1" t="s">
        <v>15</v>
      </c>
      <c r="D79" s="4">
        <v>11.45</v>
      </c>
      <c r="E79" t="str">
        <f t="shared" si="1"/>
        <v>Dodinas ClayhangerOFF Public Holiday</v>
      </c>
    </row>
    <row r="80" spans="1:5" x14ac:dyDescent="0.3">
      <c r="A80" t="s">
        <v>194</v>
      </c>
      <c r="B80" t="s">
        <v>339</v>
      </c>
      <c r="C80" s="1" t="s">
        <v>4</v>
      </c>
      <c r="D80" s="4">
        <v>11.34</v>
      </c>
      <c r="E80" t="str">
        <f t="shared" si="1"/>
        <v>Donnamira HaywardSaturday</v>
      </c>
    </row>
    <row r="81" spans="1:5" x14ac:dyDescent="0.3">
      <c r="A81" t="s">
        <v>85</v>
      </c>
      <c r="B81" t="s">
        <v>343</v>
      </c>
      <c r="C81" s="1" t="s">
        <v>10</v>
      </c>
      <c r="D81" s="4">
        <v>20.059999999999999</v>
      </c>
      <c r="E81" t="str">
        <f t="shared" si="1"/>
        <v>Dora ClayhangerTime and quarter Extra Night</v>
      </c>
    </row>
    <row r="82" spans="1:5" x14ac:dyDescent="0.3">
      <c r="A82" t="s">
        <v>108</v>
      </c>
      <c r="B82" t="s">
        <v>339</v>
      </c>
      <c r="C82" s="1" t="s">
        <v>8</v>
      </c>
      <c r="D82" s="4">
        <v>6.74</v>
      </c>
      <c r="E82" t="str">
        <f t="shared" si="1"/>
        <v>Dora GaukrogersSick Leave</v>
      </c>
    </row>
    <row r="83" spans="1:5" x14ac:dyDescent="0.3">
      <c r="A83" t="s">
        <v>83</v>
      </c>
      <c r="B83" t="s">
        <v>343</v>
      </c>
      <c r="C83" s="1" t="s">
        <v>4</v>
      </c>
      <c r="D83" s="4">
        <v>20.63</v>
      </c>
      <c r="E83" t="str">
        <f t="shared" si="1"/>
        <v>Dora ZaragambaSaturday</v>
      </c>
    </row>
    <row r="84" spans="1:5" x14ac:dyDescent="0.3">
      <c r="A84" t="s">
        <v>94</v>
      </c>
      <c r="B84" t="s">
        <v>339</v>
      </c>
      <c r="C84" s="1" t="s">
        <v>7</v>
      </c>
      <c r="D84" s="4">
        <v>19.37</v>
      </c>
      <c r="E84" t="str">
        <f t="shared" si="1"/>
        <v>Duenna BrownlockSunday</v>
      </c>
    </row>
    <row r="85" spans="1:5" x14ac:dyDescent="0.3">
      <c r="A85" t="s">
        <v>231</v>
      </c>
      <c r="B85" t="s">
        <v>342</v>
      </c>
      <c r="C85" s="1" t="s">
        <v>7</v>
      </c>
      <c r="D85" s="4">
        <v>9.14</v>
      </c>
      <c r="E85" t="str">
        <f t="shared" si="1"/>
        <v>Duenna LongholeSunday</v>
      </c>
    </row>
    <row r="86" spans="1:5" x14ac:dyDescent="0.3">
      <c r="A86" t="s">
        <v>110</v>
      </c>
      <c r="B86" t="s">
        <v>339</v>
      </c>
      <c r="C86" s="1" t="s">
        <v>10</v>
      </c>
      <c r="D86" s="4">
        <v>3.09</v>
      </c>
      <c r="E86" t="str">
        <f t="shared" si="1"/>
        <v>Duenna Took-BrandybuckTime and quarter Extra Night</v>
      </c>
    </row>
    <row r="87" spans="1:5" x14ac:dyDescent="0.3">
      <c r="A87" t="s">
        <v>262</v>
      </c>
      <c r="B87" t="s">
        <v>342</v>
      </c>
      <c r="C87" s="1" t="s">
        <v>2</v>
      </c>
      <c r="D87" s="4">
        <v>22.86</v>
      </c>
      <c r="E87" t="str">
        <f t="shared" si="1"/>
        <v>Elanor MugwortAnnual Leave</v>
      </c>
    </row>
    <row r="88" spans="1:5" x14ac:dyDescent="0.3">
      <c r="A88" t="s">
        <v>172</v>
      </c>
      <c r="B88" t="s">
        <v>341</v>
      </c>
      <c r="C88" s="1" t="s">
        <v>2</v>
      </c>
      <c r="D88" s="4">
        <v>3.21</v>
      </c>
      <c r="E88" t="str">
        <f t="shared" si="1"/>
        <v>Esmeralda BolgerAnnual Leave</v>
      </c>
    </row>
    <row r="89" spans="1:5" x14ac:dyDescent="0.3">
      <c r="A89" t="s">
        <v>265</v>
      </c>
      <c r="B89" t="s">
        <v>340</v>
      </c>
      <c r="C89" s="1" t="s">
        <v>11</v>
      </c>
      <c r="D89" s="4">
        <v>9.1300000000000008</v>
      </c>
      <c r="E89" t="str">
        <f t="shared" si="1"/>
        <v>Esmeralda GardnerCorrection, Sleepover rate</v>
      </c>
    </row>
    <row r="90" spans="1:5" x14ac:dyDescent="0.3">
      <c r="A90" t="s">
        <v>55</v>
      </c>
      <c r="B90" t="s">
        <v>339</v>
      </c>
      <c r="C90" s="1" t="s">
        <v>11</v>
      </c>
      <c r="D90" s="4">
        <v>4.87</v>
      </c>
      <c r="E90" t="str">
        <f t="shared" si="1"/>
        <v>Estella BrandagambaCorrection, Sleepover rate</v>
      </c>
    </row>
    <row r="91" spans="1:5" x14ac:dyDescent="0.3">
      <c r="A91" t="s">
        <v>207</v>
      </c>
      <c r="B91" t="s">
        <v>346</v>
      </c>
      <c r="C91" s="1" t="s">
        <v>2</v>
      </c>
      <c r="D91" s="4">
        <v>13.65</v>
      </c>
      <c r="E91" t="str">
        <f t="shared" si="1"/>
        <v>Everard ClayhangerAnnual Leave</v>
      </c>
    </row>
    <row r="92" spans="1:5" x14ac:dyDescent="0.3">
      <c r="A92" t="s">
        <v>52</v>
      </c>
      <c r="B92" t="s">
        <v>339</v>
      </c>
      <c r="C92" s="1" t="s">
        <v>8</v>
      </c>
      <c r="D92" s="4">
        <v>15.57</v>
      </c>
      <c r="E92" t="str">
        <f t="shared" si="1"/>
        <v>Falco TookSick Leave</v>
      </c>
    </row>
    <row r="93" spans="1:5" x14ac:dyDescent="0.3">
      <c r="A93" t="s">
        <v>323</v>
      </c>
      <c r="B93" t="s">
        <v>343</v>
      </c>
      <c r="C93" s="1" t="s">
        <v>7</v>
      </c>
      <c r="D93" s="4">
        <v>0</v>
      </c>
      <c r="E93" t="str">
        <f t="shared" si="1"/>
        <v>Falco TunnellySunday</v>
      </c>
    </row>
    <row r="94" spans="1:5" x14ac:dyDescent="0.3">
      <c r="A94" t="s">
        <v>273</v>
      </c>
      <c r="B94" t="s">
        <v>344</v>
      </c>
      <c r="C94" s="1" t="s">
        <v>3</v>
      </c>
      <c r="D94" s="4">
        <v>8.41</v>
      </c>
      <c r="E94" t="str">
        <f t="shared" si="1"/>
        <v>Faramond Sackville-BagginsMeds</v>
      </c>
    </row>
    <row r="95" spans="1:5" x14ac:dyDescent="0.3">
      <c r="A95" t="s">
        <v>26</v>
      </c>
      <c r="B95" t="s">
        <v>338</v>
      </c>
      <c r="C95" s="1" t="s">
        <v>5</v>
      </c>
      <c r="D95" s="4">
        <v>4.2</v>
      </c>
      <c r="E95" t="str">
        <f t="shared" si="1"/>
        <v>Fastolph MaggotUnrostered Public Holiday</v>
      </c>
    </row>
    <row r="96" spans="1:5" x14ac:dyDescent="0.3">
      <c r="A96" t="s">
        <v>134</v>
      </c>
      <c r="B96" t="s">
        <v>346</v>
      </c>
      <c r="C96" s="1" t="s">
        <v>2</v>
      </c>
      <c r="D96" s="4">
        <v>9.18</v>
      </c>
      <c r="E96" t="str">
        <f t="shared" si="1"/>
        <v>Fatima GoodbodyAnnual Leave</v>
      </c>
    </row>
    <row r="97" spans="1:5" x14ac:dyDescent="0.3">
      <c r="A97" t="s">
        <v>275</v>
      </c>
      <c r="B97" t="s">
        <v>344</v>
      </c>
      <c r="C97" s="1" t="s">
        <v>6</v>
      </c>
      <c r="D97" s="4">
        <v>1.73</v>
      </c>
      <c r="E97" t="str">
        <f t="shared" si="1"/>
        <v>Fatima HeadstrongQuarter time</v>
      </c>
    </row>
    <row r="98" spans="1:5" x14ac:dyDescent="0.3">
      <c r="A98" t="s">
        <v>178</v>
      </c>
      <c r="B98" t="s">
        <v>341</v>
      </c>
      <c r="C98" s="1" t="s">
        <v>2</v>
      </c>
      <c r="D98" s="4">
        <v>1.58</v>
      </c>
      <c r="E98" t="str">
        <f t="shared" si="1"/>
        <v>Fatima LabingiAnnual Leave</v>
      </c>
    </row>
    <row r="99" spans="1:5" x14ac:dyDescent="0.3">
      <c r="A99" t="s">
        <v>47</v>
      </c>
      <c r="B99" t="s">
        <v>339</v>
      </c>
      <c r="C99" s="1" t="s">
        <v>9</v>
      </c>
      <c r="D99" s="4">
        <v>8.6999999999999993</v>
      </c>
      <c r="E99" t="str">
        <f t="shared" si="1"/>
        <v>Fatima MugwortPublic Holiday</v>
      </c>
    </row>
    <row r="100" spans="1:5" x14ac:dyDescent="0.3">
      <c r="A100" t="s">
        <v>289</v>
      </c>
      <c r="B100" t="s">
        <v>344</v>
      </c>
      <c r="C100" s="1" t="s">
        <v>14</v>
      </c>
      <c r="D100" s="4">
        <v>18</v>
      </c>
      <c r="E100" t="str">
        <f t="shared" si="1"/>
        <v>Fatima TookExtra Day</v>
      </c>
    </row>
    <row r="101" spans="1:5" x14ac:dyDescent="0.3">
      <c r="A101" t="s">
        <v>212</v>
      </c>
      <c r="B101" t="s">
        <v>341</v>
      </c>
      <c r="C101" s="1" t="s">
        <v>3</v>
      </c>
      <c r="D101" s="4">
        <v>19.97</v>
      </c>
      <c r="E101" t="str">
        <f t="shared" si="1"/>
        <v>Ferdinand ClayhangerMeds</v>
      </c>
    </row>
    <row r="102" spans="1:5" x14ac:dyDescent="0.3">
      <c r="A102" t="s">
        <v>66</v>
      </c>
      <c r="B102" t="s">
        <v>344</v>
      </c>
      <c r="C102" s="1" t="s">
        <v>6</v>
      </c>
      <c r="D102" s="4">
        <v>17.579999999999998</v>
      </c>
      <c r="E102" t="str">
        <f t="shared" si="1"/>
        <v>Ferumbras Took-BrandybuckQuarter time</v>
      </c>
    </row>
    <row r="103" spans="1:5" x14ac:dyDescent="0.3">
      <c r="A103" t="s">
        <v>76</v>
      </c>
      <c r="B103" t="s">
        <v>343</v>
      </c>
      <c r="C103" s="1" t="s">
        <v>13</v>
      </c>
      <c r="D103" s="4">
        <v>17.91</v>
      </c>
      <c r="E103" t="str">
        <f t="shared" si="1"/>
        <v>Filibert BurrowesHours</v>
      </c>
    </row>
    <row r="104" spans="1:5" x14ac:dyDescent="0.3">
      <c r="A104" t="s">
        <v>143</v>
      </c>
      <c r="B104" t="s">
        <v>338</v>
      </c>
      <c r="C104" s="1" t="s">
        <v>7</v>
      </c>
      <c r="D104" s="4">
        <v>11.61</v>
      </c>
      <c r="E104" t="str">
        <f t="shared" si="1"/>
        <v>Flambard TunnellySunday</v>
      </c>
    </row>
    <row r="105" spans="1:5" x14ac:dyDescent="0.3">
      <c r="A105" t="s">
        <v>284</v>
      </c>
      <c r="B105" t="s">
        <v>343</v>
      </c>
      <c r="C105" s="1" t="s">
        <v>13</v>
      </c>
      <c r="D105" s="4">
        <v>6.58</v>
      </c>
      <c r="E105" t="str">
        <f t="shared" si="1"/>
        <v>Flavus BoffinHours</v>
      </c>
    </row>
    <row r="106" spans="1:5" x14ac:dyDescent="0.3">
      <c r="A106" t="s">
        <v>321</v>
      </c>
      <c r="B106" t="s">
        <v>343</v>
      </c>
      <c r="C106" s="1" t="s">
        <v>13</v>
      </c>
      <c r="D106" s="4">
        <v>0</v>
      </c>
      <c r="E106" t="str">
        <f t="shared" si="1"/>
        <v>Folcard SmallburrowHours</v>
      </c>
    </row>
    <row r="107" spans="1:5" x14ac:dyDescent="0.3">
      <c r="A107" t="s">
        <v>221</v>
      </c>
      <c r="B107" t="s">
        <v>343</v>
      </c>
      <c r="C107" s="1" t="s">
        <v>3</v>
      </c>
      <c r="D107" s="4">
        <v>5.95</v>
      </c>
      <c r="E107" t="str">
        <f t="shared" si="1"/>
        <v>Fortinbras GoldworthyMeds</v>
      </c>
    </row>
    <row r="108" spans="1:5" x14ac:dyDescent="0.3">
      <c r="A108" t="s">
        <v>38</v>
      </c>
      <c r="B108" t="s">
        <v>341</v>
      </c>
      <c r="C108" s="1" t="s">
        <v>7</v>
      </c>
      <c r="D108" s="4">
        <v>17.170000000000002</v>
      </c>
      <c r="E108" t="str">
        <f t="shared" si="1"/>
        <v>Fortinbras HaywardSunday</v>
      </c>
    </row>
    <row r="109" spans="1:5" x14ac:dyDescent="0.3">
      <c r="A109" t="s">
        <v>103</v>
      </c>
      <c r="B109" t="s">
        <v>339</v>
      </c>
      <c r="C109" s="1" t="s">
        <v>2</v>
      </c>
      <c r="D109" s="4">
        <v>13.25</v>
      </c>
      <c r="E109" t="str">
        <f t="shared" si="1"/>
        <v>Fosco LightfootAnnual Leave</v>
      </c>
    </row>
    <row r="110" spans="1:5" x14ac:dyDescent="0.3">
      <c r="A110" t="s">
        <v>233</v>
      </c>
      <c r="B110" t="s">
        <v>342</v>
      </c>
      <c r="C110" s="1" t="s">
        <v>2</v>
      </c>
      <c r="D110" s="4">
        <v>5.42</v>
      </c>
      <c r="E110" t="str">
        <f t="shared" si="1"/>
        <v>Gerda HogpenAnnual Leave</v>
      </c>
    </row>
    <row r="111" spans="1:5" x14ac:dyDescent="0.3">
      <c r="A111" t="s">
        <v>100</v>
      </c>
      <c r="B111" t="s">
        <v>339</v>
      </c>
      <c r="C111" s="1" t="s">
        <v>4</v>
      </c>
      <c r="D111" s="4">
        <v>17</v>
      </c>
      <c r="E111" t="str">
        <f t="shared" si="1"/>
        <v>Gerontius BrownSaturday</v>
      </c>
    </row>
    <row r="112" spans="1:5" x14ac:dyDescent="0.3">
      <c r="A112" t="s">
        <v>317</v>
      </c>
      <c r="B112" t="s">
        <v>343</v>
      </c>
      <c r="C112" s="1" t="s">
        <v>8</v>
      </c>
      <c r="D112" s="4">
        <v>0</v>
      </c>
      <c r="E112" t="str">
        <f t="shared" si="1"/>
        <v>Gilly UnderhillSick Leave</v>
      </c>
    </row>
    <row r="113" spans="1:5" x14ac:dyDescent="0.3">
      <c r="A113" t="s">
        <v>291</v>
      </c>
      <c r="B113" t="s">
        <v>344</v>
      </c>
      <c r="C113" s="1" t="s">
        <v>9</v>
      </c>
      <c r="D113" s="4">
        <v>7.57</v>
      </c>
      <c r="E113" t="str">
        <f t="shared" si="1"/>
        <v>Gloriana BrownPublic Holiday</v>
      </c>
    </row>
    <row r="114" spans="1:5" x14ac:dyDescent="0.3">
      <c r="A114" t="s">
        <v>166</v>
      </c>
      <c r="B114" t="s">
        <v>338</v>
      </c>
      <c r="C114" s="1" t="s">
        <v>9</v>
      </c>
      <c r="D114" s="4">
        <v>9.65</v>
      </c>
      <c r="E114" t="str">
        <f t="shared" si="1"/>
        <v>Gloriana GoodbodyPublic Holiday</v>
      </c>
    </row>
    <row r="115" spans="1:5" x14ac:dyDescent="0.3">
      <c r="A115" t="s">
        <v>91</v>
      </c>
      <c r="B115" t="s">
        <v>339</v>
      </c>
      <c r="C115" s="1" t="s">
        <v>4</v>
      </c>
      <c r="D115" s="4">
        <v>1.86</v>
      </c>
      <c r="E115" t="str">
        <f t="shared" si="1"/>
        <v>Gloriana MaggotSaturday</v>
      </c>
    </row>
    <row r="116" spans="1:5" x14ac:dyDescent="0.3">
      <c r="A116" t="s">
        <v>126</v>
      </c>
      <c r="B116" t="s">
        <v>339</v>
      </c>
      <c r="C116" s="1" t="s">
        <v>2</v>
      </c>
      <c r="D116" s="4">
        <v>22.32</v>
      </c>
      <c r="E116" t="str">
        <f t="shared" si="1"/>
        <v>Goldilocks HaywardAnnual Leave</v>
      </c>
    </row>
    <row r="117" spans="1:5" x14ac:dyDescent="0.3">
      <c r="A117" t="s">
        <v>285</v>
      </c>
      <c r="B117" t="s">
        <v>343</v>
      </c>
      <c r="C117" s="1" t="s">
        <v>14</v>
      </c>
      <c r="D117" s="4">
        <v>9.23</v>
      </c>
      <c r="E117" t="str">
        <f t="shared" si="1"/>
        <v>Goodwill GamgeeExtra Day</v>
      </c>
    </row>
    <row r="118" spans="1:5" x14ac:dyDescent="0.3">
      <c r="A118" t="s">
        <v>195</v>
      </c>
      <c r="B118" t="s">
        <v>339</v>
      </c>
      <c r="C118" s="1" t="s">
        <v>7</v>
      </c>
      <c r="D118" s="4">
        <v>19.14</v>
      </c>
      <c r="E118" t="str">
        <f t="shared" si="1"/>
        <v>Goodwill Took-BrandybuckSunday</v>
      </c>
    </row>
    <row r="119" spans="1:5" x14ac:dyDescent="0.3">
      <c r="A119" t="s">
        <v>241</v>
      </c>
      <c r="B119" t="s">
        <v>341</v>
      </c>
      <c r="C119" s="1" t="s">
        <v>2</v>
      </c>
      <c r="D119" s="4">
        <v>13.64</v>
      </c>
      <c r="E119" t="str">
        <f t="shared" si="1"/>
        <v>Gorbadoc MaggotAnnual Leave</v>
      </c>
    </row>
    <row r="120" spans="1:5" x14ac:dyDescent="0.3">
      <c r="A120" t="s">
        <v>263</v>
      </c>
      <c r="B120" t="s">
        <v>340</v>
      </c>
      <c r="C120" s="1" t="s">
        <v>3</v>
      </c>
      <c r="D120" s="4">
        <v>19.920000000000002</v>
      </c>
      <c r="E120" t="str">
        <f t="shared" si="1"/>
        <v>Gorbaduc OldbuckMeds</v>
      </c>
    </row>
    <row r="121" spans="1:5" x14ac:dyDescent="0.3">
      <c r="A121" t="s">
        <v>237</v>
      </c>
      <c r="B121" t="s">
        <v>341</v>
      </c>
      <c r="C121" s="1" t="s">
        <v>4</v>
      </c>
      <c r="D121" s="4">
        <v>10.75</v>
      </c>
      <c r="E121" t="str">
        <f t="shared" si="1"/>
        <v>Gorbulas HogpenSaturday</v>
      </c>
    </row>
    <row r="122" spans="1:5" x14ac:dyDescent="0.3">
      <c r="A122" t="s">
        <v>223</v>
      </c>
      <c r="B122" t="s">
        <v>342</v>
      </c>
      <c r="C122" s="1" t="s">
        <v>8</v>
      </c>
      <c r="D122" s="4">
        <v>15.91</v>
      </c>
      <c r="E122" t="str">
        <f t="shared" si="1"/>
        <v>Gorhendad GoodchildSick Leave</v>
      </c>
    </row>
    <row r="123" spans="1:5" x14ac:dyDescent="0.3">
      <c r="A123" t="s">
        <v>70</v>
      </c>
      <c r="B123" t="s">
        <v>344</v>
      </c>
      <c r="C123" s="1" t="s">
        <v>5</v>
      </c>
      <c r="D123" s="4">
        <v>1.68</v>
      </c>
      <c r="E123" t="str">
        <f t="shared" si="1"/>
        <v>Gorhendad HornblowerUnrostered Public Holiday</v>
      </c>
    </row>
    <row r="124" spans="1:5" x14ac:dyDescent="0.3">
      <c r="A124" t="s">
        <v>232</v>
      </c>
      <c r="B124" t="s">
        <v>342</v>
      </c>
      <c r="C124" s="1" t="s">
        <v>5</v>
      </c>
      <c r="D124" s="4">
        <v>16.84</v>
      </c>
      <c r="E124" t="str">
        <f t="shared" si="1"/>
        <v>Gormadoc BrownUnrostered Public Holiday</v>
      </c>
    </row>
    <row r="125" spans="1:5" x14ac:dyDescent="0.3">
      <c r="A125" t="s">
        <v>280</v>
      </c>
      <c r="B125" t="s">
        <v>343</v>
      </c>
      <c r="C125" s="1" t="s">
        <v>4</v>
      </c>
      <c r="D125" s="4">
        <v>7.3</v>
      </c>
      <c r="E125" t="str">
        <f t="shared" si="1"/>
        <v>Gormadoc GoldworthySaturday</v>
      </c>
    </row>
    <row r="126" spans="1:5" x14ac:dyDescent="0.3">
      <c r="A126" t="s">
        <v>37</v>
      </c>
      <c r="B126" t="s">
        <v>341</v>
      </c>
      <c r="C126" s="1" t="s">
        <v>4</v>
      </c>
      <c r="D126" s="4">
        <v>12.51</v>
      </c>
      <c r="E126" t="str">
        <f t="shared" si="1"/>
        <v>Grimalda BurrowsSaturday</v>
      </c>
    </row>
    <row r="127" spans="1:5" x14ac:dyDescent="0.3">
      <c r="A127" t="s">
        <v>240</v>
      </c>
      <c r="B127" t="s">
        <v>341</v>
      </c>
      <c r="C127" s="1" t="s">
        <v>5</v>
      </c>
      <c r="D127" s="4">
        <v>22.34</v>
      </c>
      <c r="E127" t="str">
        <f t="shared" si="1"/>
        <v>Grimalda Chubb-BagginsUnrostered Public Holiday</v>
      </c>
    </row>
    <row r="128" spans="1:5" x14ac:dyDescent="0.3">
      <c r="A128" t="s">
        <v>250</v>
      </c>
      <c r="B128" t="s">
        <v>343</v>
      </c>
      <c r="C128" s="1" t="s">
        <v>2</v>
      </c>
      <c r="D128" s="4">
        <v>18.690000000000001</v>
      </c>
      <c r="E128" t="str">
        <f t="shared" si="1"/>
        <v>Gringamor Chubb-BagginsAnnual Leave</v>
      </c>
    </row>
    <row r="129" spans="1:5" x14ac:dyDescent="0.3">
      <c r="A129" t="s">
        <v>149</v>
      </c>
      <c r="B129" t="s">
        <v>339</v>
      </c>
      <c r="C129" s="1" t="s">
        <v>2</v>
      </c>
      <c r="D129" s="4">
        <v>18.89</v>
      </c>
      <c r="E129" t="str">
        <f t="shared" si="1"/>
        <v>Grossman GawkrogerAnnual Leave</v>
      </c>
    </row>
    <row r="130" spans="1:5" x14ac:dyDescent="0.3">
      <c r="A130" t="s">
        <v>316</v>
      </c>
      <c r="B130" t="s">
        <v>343</v>
      </c>
      <c r="C130" s="1" t="s">
        <v>4</v>
      </c>
      <c r="D130" s="4">
        <v>0</v>
      </c>
      <c r="E130" t="str">
        <f t="shared" si="1"/>
        <v>Grossman GooldSaturday</v>
      </c>
    </row>
    <row r="131" spans="1:5" x14ac:dyDescent="0.3">
      <c r="A131" t="s">
        <v>283</v>
      </c>
      <c r="B131" t="s">
        <v>343</v>
      </c>
      <c r="C131" s="1" t="s">
        <v>5</v>
      </c>
      <c r="D131" s="4">
        <v>2.92</v>
      </c>
      <c r="E131" t="str">
        <f t="shared" si="1"/>
        <v>Guido ProudfootUnrostered Public Holiday</v>
      </c>
    </row>
    <row r="132" spans="1:5" x14ac:dyDescent="0.3">
      <c r="A132" t="s">
        <v>190</v>
      </c>
      <c r="B132" t="s">
        <v>340</v>
      </c>
      <c r="C132" s="1" t="s">
        <v>2</v>
      </c>
      <c r="D132" s="4">
        <v>4.4400000000000004</v>
      </c>
      <c r="E132" t="str">
        <f t="shared" si="1"/>
        <v>Gundabald SandymanAnnual Leave</v>
      </c>
    </row>
    <row r="133" spans="1:5" x14ac:dyDescent="0.3">
      <c r="A133" t="s">
        <v>331</v>
      </c>
      <c r="B133" t="s">
        <v>343</v>
      </c>
      <c r="C133" s="1" t="s">
        <v>3</v>
      </c>
      <c r="D133" s="4">
        <v>0</v>
      </c>
      <c r="E133" t="str">
        <f t="shared" ref="E133:E196" si="2">A133&amp;C133</f>
        <v>Gundahar GalbassiMeds</v>
      </c>
    </row>
    <row r="134" spans="1:5" x14ac:dyDescent="0.3">
      <c r="A134" t="s">
        <v>175</v>
      </c>
      <c r="B134" t="s">
        <v>341</v>
      </c>
      <c r="C134" s="1" t="s">
        <v>4</v>
      </c>
      <c r="D134" s="4">
        <v>22.77</v>
      </c>
      <c r="E134" t="str">
        <f t="shared" si="2"/>
        <v>Habaccuc GamgeeSaturday</v>
      </c>
    </row>
    <row r="135" spans="1:5" x14ac:dyDescent="0.3">
      <c r="A135" t="s">
        <v>165</v>
      </c>
      <c r="B135" t="s">
        <v>338</v>
      </c>
      <c r="C135" s="1" t="s">
        <v>15</v>
      </c>
      <c r="D135" s="4">
        <v>15.79</v>
      </c>
      <c r="E135" t="str">
        <f t="shared" si="2"/>
        <v>Habaccuc GawkrogerOFF Public Holiday</v>
      </c>
    </row>
    <row r="136" spans="1:5" x14ac:dyDescent="0.3">
      <c r="A136" t="s">
        <v>168</v>
      </c>
      <c r="B136" t="s">
        <v>338</v>
      </c>
      <c r="C136" s="1" t="s">
        <v>7</v>
      </c>
      <c r="D136" s="4">
        <v>1</v>
      </c>
      <c r="E136" t="str">
        <f t="shared" si="2"/>
        <v>Habaccuc GooldSunday</v>
      </c>
    </row>
    <row r="137" spans="1:5" x14ac:dyDescent="0.3">
      <c r="A137" t="s">
        <v>335</v>
      </c>
      <c r="B137" t="s">
        <v>343</v>
      </c>
      <c r="C137" s="1" t="s">
        <v>5</v>
      </c>
      <c r="D137" s="4">
        <v>0</v>
      </c>
      <c r="E137" t="str">
        <f t="shared" si="2"/>
        <v>Halfred HeadstrongUnrostered Public Holiday</v>
      </c>
    </row>
    <row r="138" spans="1:5" x14ac:dyDescent="0.3">
      <c r="A138" t="s">
        <v>334</v>
      </c>
      <c r="B138" t="s">
        <v>343</v>
      </c>
      <c r="C138" s="1" t="s">
        <v>10</v>
      </c>
      <c r="D138" s="4">
        <v>0</v>
      </c>
      <c r="E138" t="str">
        <f t="shared" si="2"/>
        <v>Hamilcar ClayhangerTime and quarter Extra Night</v>
      </c>
    </row>
    <row r="139" spans="1:5" x14ac:dyDescent="0.3">
      <c r="A139" t="s">
        <v>111</v>
      </c>
      <c r="B139" t="s">
        <v>339</v>
      </c>
      <c r="C139" s="1" t="s">
        <v>15</v>
      </c>
      <c r="D139" s="4">
        <v>20.16</v>
      </c>
      <c r="E139" t="str">
        <f t="shared" si="2"/>
        <v>Harding BrownOFF Public Holiday</v>
      </c>
    </row>
    <row r="140" spans="1:5" x14ac:dyDescent="0.3">
      <c r="A140" t="s">
        <v>311</v>
      </c>
      <c r="B140" t="s">
        <v>341</v>
      </c>
      <c r="C140" s="1" t="s">
        <v>5</v>
      </c>
      <c r="D140" s="4">
        <v>19.86</v>
      </c>
      <c r="E140" t="str">
        <f t="shared" si="2"/>
        <v>Harding HaywardUnrostered Public Holiday</v>
      </c>
    </row>
    <row r="141" spans="1:5" x14ac:dyDescent="0.3">
      <c r="A141" t="s">
        <v>300</v>
      </c>
      <c r="B141" t="s">
        <v>343</v>
      </c>
      <c r="C141" s="1" t="s">
        <v>5</v>
      </c>
      <c r="D141" s="4">
        <v>9.98</v>
      </c>
      <c r="E141" t="str">
        <f t="shared" si="2"/>
        <v>Heribald BagginsUnrostered Public Holiday</v>
      </c>
    </row>
    <row r="142" spans="1:5" x14ac:dyDescent="0.3">
      <c r="A142" t="s">
        <v>159</v>
      </c>
      <c r="B142" t="s">
        <v>339</v>
      </c>
      <c r="C142" s="1" t="s">
        <v>6</v>
      </c>
      <c r="D142" s="4">
        <v>17.23</v>
      </c>
      <c r="E142" t="str">
        <f t="shared" si="2"/>
        <v>Hilda GrubbQuarter time</v>
      </c>
    </row>
    <row r="143" spans="1:5" x14ac:dyDescent="0.3">
      <c r="A143" t="s">
        <v>159</v>
      </c>
      <c r="B143" t="s">
        <v>339</v>
      </c>
      <c r="C143" s="1" t="s">
        <v>20</v>
      </c>
      <c r="D143" s="4">
        <v>12.72</v>
      </c>
      <c r="E143" t="str">
        <f t="shared" si="2"/>
        <v>Hilda GrubbSunday MP</v>
      </c>
    </row>
    <row r="144" spans="1:5" x14ac:dyDescent="0.3">
      <c r="A144" t="s">
        <v>192</v>
      </c>
      <c r="B144" t="s">
        <v>339</v>
      </c>
      <c r="C144" s="1" t="s">
        <v>18</v>
      </c>
      <c r="D144" s="4">
        <v>1.35</v>
      </c>
      <c r="E144" t="str">
        <f t="shared" si="2"/>
        <v>Hildibrand BanksParental Leave</v>
      </c>
    </row>
    <row r="145" spans="1:5" x14ac:dyDescent="0.3">
      <c r="A145" t="s">
        <v>214</v>
      </c>
      <c r="B145" t="s">
        <v>343</v>
      </c>
      <c r="C145" s="1" t="s">
        <v>5</v>
      </c>
      <c r="D145" s="4">
        <v>1.82</v>
      </c>
      <c r="E145" t="str">
        <f t="shared" si="2"/>
        <v>Hildifons Chubb-BagginsUnrostered Public Holiday</v>
      </c>
    </row>
    <row r="146" spans="1:5" x14ac:dyDescent="0.3">
      <c r="A146" t="s">
        <v>264</v>
      </c>
      <c r="B146" t="s">
        <v>340</v>
      </c>
      <c r="C146" s="1" t="s">
        <v>5</v>
      </c>
      <c r="D146" s="4">
        <v>13.88</v>
      </c>
      <c r="E146" t="str">
        <f t="shared" si="2"/>
        <v>Hildigrim FairbairnUnrostered Public Holiday</v>
      </c>
    </row>
    <row r="147" spans="1:5" x14ac:dyDescent="0.3">
      <c r="A147" t="s">
        <v>123</v>
      </c>
      <c r="B147" t="s">
        <v>339</v>
      </c>
      <c r="C147" s="1" t="s">
        <v>7</v>
      </c>
      <c r="D147" s="4">
        <v>16.53</v>
      </c>
      <c r="E147" t="str">
        <f t="shared" si="2"/>
        <v>Hob SmallburrowSunday</v>
      </c>
    </row>
    <row r="148" spans="1:5" x14ac:dyDescent="0.3">
      <c r="A148" t="s">
        <v>182</v>
      </c>
      <c r="B148" t="s">
        <v>339</v>
      </c>
      <c r="C148" s="1" t="s">
        <v>6</v>
      </c>
      <c r="D148" s="4">
        <v>21.73</v>
      </c>
      <c r="E148" t="str">
        <f t="shared" si="2"/>
        <v>Hobson GaukrogersQuarter time</v>
      </c>
    </row>
    <row r="149" spans="1:5" x14ac:dyDescent="0.3">
      <c r="A149" t="s">
        <v>296</v>
      </c>
      <c r="B149" t="s">
        <v>343</v>
      </c>
      <c r="C149" s="1" t="s">
        <v>7</v>
      </c>
      <c r="D149" s="4">
        <v>18.690000000000001</v>
      </c>
      <c r="E149" t="str">
        <f t="shared" si="2"/>
        <v>Hobson GoldworthySunday</v>
      </c>
    </row>
    <row r="150" spans="1:5" x14ac:dyDescent="0.3">
      <c r="A150" t="s">
        <v>120</v>
      </c>
      <c r="B150" t="s">
        <v>341</v>
      </c>
      <c r="C150" s="1" t="s">
        <v>15</v>
      </c>
      <c r="D150" s="4">
        <v>21.88</v>
      </c>
      <c r="E150" t="str">
        <f t="shared" si="2"/>
        <v>Holfast HogpenOFF Public Holiday</v>
      </c>
    </row>
    <row r="151" spans="1:5" x14ac:dyDescent="0.3">
      <c r="A151" t="s">
        <v>96</v>
      </c>
      <c r="B151" t="s">
        <v>343</v>
      </c>
      <c r="C151" s="1" t="s">
        <v>13</v>
      </c>
      <c r="D151" s="4">
        <v>20.16</v>
      </c>
      <c r="E151" t="str">
        <f t="shared" si="2"/>
        <v>Hugo FairbairnHours</v>
      </c>
    </row>
    <row r="152" spans="1:5" x14ac:dyDescent="0.3">
      <c r="A152" t="s">
        <v>286</v>
      </c>
      <c r="B152" t="s">
        <v>341</v>
      </c>
      <c r="C152" s="1" t="s">
        <v>3</v>
      </c>
      <c r="D152" s="4">
        <v>18.649999999999999</v>
      </c>
      <c r="E152" t="str">
        <f t="shared" si="2"/>
        <v>Hugo WhitfootMeds</v>
      </c>
    </row>
    <row r="153" spans="1:5" x14ac:dyDescent="0.3">
      <c r="A153" t="s">
        <v>62</v>
      </c>
      <c r="B153" t="s">
        <v>338</v>
      </c>
      <c r="C153" s="1" t="s">
        <v>9</v>
      </c>
      <c r="D153" s="4">
        <v>20.7</v>
      </c>
      <c r="E153" t="str">
        <f t="shared" si="2"/>
        <v>Iago LothranPublic Holiday</v>
      </c>
    </row>
    <row r="154" spans="1:5" x14ac:dyDescent="0.3">
      <c r="A154" t="s">
        <v>267</v>
      </c>
      <c r="B154" t="s">
        <v>343</v>
      </c>
      <c r="C154" s="1" t="s">
        <v>7</v>
      </c>
      <c r="D154" s="4">
        <v>16.809999999999999</v>
      </c>
      <c r="E154" t="str">
        <f t="shared" si="2"/>
        <v>Ilberic Sackville-BagginsSunday</v>
      </c>
    </row>
    <row r="155" spans="1:5" x14ac:dyDescent="0.3">
      <c r="A155" t="s">
        <v>161</v>
      </c>
      <c r="B155" t="s">
        <v>339</v>
      </c>
      <c r="C155" s="1" t="s">
        <v>7</v>
      </c>
      <c r="D155" s="4">
        <v>10.39</v>
      </c>
      <c r="E155" t="str">
        <f t="shared" si="2"/>
        <v>Isembard RumbleSunday</v>
      </c>
    </row>
    <row r="156" spans="1:5" x14ac:dyDescent="0.3">
      <c r="A156" t="s">
        <v>270</v>
      </c>
      <c r="B156" t="s">
        <v>343</v>
      </c>
      <c r="C156" s="1" t="s">
        <v>13</v>
      </c>
      <c r="D156" s="4">
        <v>13.1</v>
      </c>
      <c r="E156" t="str">
        <f t="shared" si="2"/>
        <v>Isengrim BunceHours</v>
      </c>
    </row>
    <row r="157" spans="1:5" x14ac:dyDescent="0.3">
      <c r="A157" t="s">
        <v>90</v>
      </c>
      <c r="B157" t="s">
        <v>339</v>
      </c>
      <c r="C157" s="1" t="s">
        <v>6</v>
      </c>
      <c r="D157" s="4">
        <v>11.77</v>
      </c>
      <c r="E157" t="str">
        <f t="shared" si="2"/>
        <v>Jasmine GrubbQuarter time</v>
      </c>
    </row>
    <row r="158" spans="1:5" x14ac:dyDescent="0.3">
      <c r="A158" t="s">
        <v>73</v>
      </c>
      <c r="B158" t="s">
        <v>343</v>
      </c>
      <c r="C158" s="1" t="s">
        <v>4</v>
      </c>
      <c r="D158" s="4">
        <v>19</v>
      </c>
      <c r="E158" t="str">
        <f t="shared" si="2"/>
        <v>Jessamine HaywardSaturday</v>
      </c>
    </row>
    <row r="159" spans="1:5" x14ac:dyDescent="0.3">
      <c r="A159" t="s">
        <v>107</v>
      </c>
      <c r="B159" t="s">
        <v>339</v>
      </c>
      <c r="C159" s="1" t="s">
        <v>4</v>
      </c>
      <c r="D159" s="4">
        <v>14.4</v>
      </c>
      <c r="E159" t="str">
        <f t="shared" si="2"/>
        <v>Jessamine SandymanSaturday</v>
      </c>
    </row>
    <row r="160" spans="1:5" x14ac:dyDescent="0.3">
      <c r="A160" t="s">
        <v>71</v>
      </c>
      <c r="B160" t="s">
        <v>344</v>
      </c>
      <c r="C160" s="1" t="s">
        <v>11</v>
      </c>
      <c r="D160" s="4">
        <v>20.84</v>
      </c>
      <c r="E160" t="str">
        <f t="shared" si="2"/>
        <v>Jessamine TookCorrection, Sleepover rate</v>
      </c>
    </row>
    <row r="161" spans="1:5" x14ac:dyDescent="0.3">
      <c r="A161" t="s">
        <v>208</v>
      </c>
      <c r="B161" t="s">
        <v>341</v>
      </c>
      <c r="C161" s="1" t="s">
        <v>18</v>
      </c>
      <c r="D161" s="4">
        <v>2.2000000000000002</v>
      </c>
      <c r="E161" t="str">
        <f t="shared" si="2"/>
        <v>Jo BrandybuckParental Leave</v>
      </c>
    </row>
    <row r="162" spans="1:5" x14ac:dyDescent="0.3">
      <c r="A162" t="s">
        <v>132</v>
      </c>
      <c r="B162" t="s">
        <v>338</v>
      </c>
      <c r="C162" s="1" t="s">
        <v>15</v>
      </c>
      <c r="D162" s="4">
        <v>17.23</v>
      </c>
      <c r="E162" t="str">
        <f t="shared" si="2"/>
        <v>Jo TwofootOFF Public Holiday</v>
      </c>
    </row>
    <row r="163" spans="1:5" x14ac:dyDescent="0.3">
      <c r="A163" t="s">
        <v>216</v>
      </c>
      <c r="B163" t="s">
        <v>343</v>
      </c>
      <c r="C163" s="1" t="s">
        <v>11</v>
      </c>
      <c r="D163" s="4">
        <v>9.91</v>
      </c>
      <c r="E163" t="str">
        <f t="shared" si="2"/>
        <v>Jolly WhitfootCorrection, Sleepover rate</v>
      </c>
    </row>
    <row r="164" spans="1:5" x14ac:dyDescent="0.3">
      <c r="A164" t="s">
        <v>329</v>
      </c>
      <c r="B164" t="s">
        <v>343</v>
      </c>
      <c r="C164" s="1" t="s">
        <v>5</v>
      </c>
      <c r="D164" s="4">
        <v>0</v>
      </c>
      <c r="E164" t="str">
        <f t="shared" si="2"/>
        <v>Kalimac BurrowsUnrostered Public Holiday</v>
      </c>
    </row>
    <row r="165" spans="1:5" x14ac:dyDescent="0.3">
      <c r="A165" t="s">
        <v>177</v>
      </c>
      <c r="B165" t="s">
        <v>341</v>
      </c>
      <c r="C165" s="1" t="s">
        <v>5</v>
      </c>
      <c r="D165" s="4">
        <v>20.85</v>
      </c>
      <c r="E165" t="str">
        <f t="shared" si="2"/>
        <v>Kalimac HornblowerUnrostered Public Holiday</v>
      </c>
    </row>
    <row r="166" spans="1:5" x14ac:dyDescent="0.3">
      <c r="A166" t="s">
        <v>256</v>
      </c>
      <c r="B166" t="s">
        <v>338</v>
      </c>
      <c r="C166" s="1" t="s">
        <v>2</v>
      </c>
      <c r="D166" s="4">
        <v>15.78</v>
      </c>
      <c r="E166" t="str">
        <f t="shared" si="2"/>
        <v>Lalia MaggotAnnual Leave</v>
      </c>
    </row>
    <row r="167" spans="1:5" x14ac:dyDescent="0.3">
      <c r="A167" t="s">
        <v>183</v>
      </c>
      <c r="B167" t="s">
        <v>339</v>
      </c>
      <c r="C167" s="1" t="s">
        <v>10</v>
      </c>
      <c r="D167" s="4">
        <v>8.41</v>
      </c>
      <c r="E167" t="str">
        <f t="shared" si="2"/>
        <v>Lalia WhitfootTime and quarter Extra Night</v>
      </c>
    </row>
    <row r="168" spans="1:5" x14ac:dyDescent="0.3">
      <c r="A168" t="s">
        <v>336</v>
      </c>
      <c r="B168" t="s">
        <v>343</v>
      </c>
      <c r="C168" s="1" t="s">
        <v>13</v>
      </c>
      <c r="D168" s="4">
        <v>0</v>
      </c>
      <c r="E168" t="str">
        <f t="shared" si="2"/>
        <v>Laura MaggotHours</v>
      </c>
    </row>
    <row r="169" spans="1:5" x14ac:dyDescent="0.3">
      <c r="A169" t="s">
        <v>226</v>
      </c>
      <c r="B169" t="s">
        <v>342</v>
      </c>
      <c r="C169" s="1" t="s">
        <v>19</v>
      </c>
      <c r="D169" s="4">
        <v>8.48</v>
      </c>
      <c r="E169" t="str">
        <f t="shared" si="2"/>
        <v>Lavinia BolgerActing TL</v>
      </c>
    </row>
    <row r="170" spans="1:5" x14ac:dyDescent="0.3">
      <c r="A170" t="s">
        <v>249</v>
      </c>
      <c r="B170" t="s">
        <v>343</v>
      </c>
      <c r="C170" s="1" t="s">
        <v>13</v>
      </c>
      <c r="D170" s="4">
        <v>10.92</v>
      </c>
      <c r="E170" t="str">
        <f t="shared" si="2"/>
        <v>Lily SmallburrowHours</v>
      </c>
    </row>
    <row r="171" spans="1:5" x14ac:dyDescent="0.3">
      <c r="A171" t="s">
        <v>218</v>
      </c>
      <c r="B171" t="s">
        <v>343</v>
      </c>
      <c r="C171" s="1" t="s">
        <v>7</v>
      </c>
      <c r="D171" s="4">
        <v>5.28</v>
      </c>
      <c r="E171" t="str">
        <f t="shared" si="2"/>
        <v>Linda GoodbodySunday</v>
      </c>
    </row>
    <row r="172" spans="1:5" x14ac:dyDescent="0.3">
      <c r="A172" t="s">
        <v>31</v>
      </c>
      <c r="B172" t="s">
        <v>339</v>
      </c>
      <c r="C172" s="1" t="s">
        <v>3</v>
      </c>
      <c r="D172" s="4">
        <v>5.03</v>
      </c>
      <c r="E172" t="str">
        <f t="shared" si="2"/>
        <v>Lobelia Chubb-BagginsMeds</v>
      </c>
    </row>
    <row r="173" spans="1:5" x14ac:dyDescent="0.3">
      <c r="A173" t="s">
        <v>301</v>
      </c>
      <c r="B173" t="s">
        <v>343</v>
      </c>
      <c r="C173" s="1" t="s">
        <v>13</v>
      </c>
      <c r="D173" s="4">
        <v>19.96</v>
      </c>
      <c r="E173" t="str">
        <f t="shared" si="2"/>
        <v>Lobelia TûkHours</v>
      </c>
    </row>
    <row r="174" spans="1:5" x14ac:dyDescent="0.3">
      <c r="A174" t="s">
        <v>144</v>
      </c>
      <c r="B174" t="s">
        <v>338</v>
      </c>
      <c r="C174" s="1" t="s">
        <v>2</v>
      </c>
      <c r="D174" s="4">
        <v>5.47</v>
      </c>
      <c r="E174" t="str">
        <f t="shared" si="2"/>
        <v>Longo Bolger-BagginsAnnual Leave</v>
      </c>
    </row>
    <row r="175" spans="1:5" x14ac:dyDescent="0.3">
      <c r="A175" t="s">
        <v>201</v>
      </c>
      <c r="B175" t="s">
        <v>342</v>
      </c>
      <c r="C175" s="1" t="s">
        <v>15</v>
      </c>
      <c r="D175" s="4">
        <v>5</v>
      </c>
      <c r="E175" t="str">
        <f t="shared" si="2"/>
        <v>Lotho MugwortOFF Public Holiday</v>
      </c>
    </row>
    <row r="176" spans="1:5" x14ac:dyDescent="0.3">
      <c r="A176" t="s">
        <v>160</v>
      </c>
      <c r="B176" t="s">
        <v>339</v>
      </c>
      <c r="C176" s="1" t="s">
        <v>4</v>
      </c>
      <c r="D176" s="4">
        <v>16.52</v>
      </c>
      <c r="E176" t="str">
        <f t="shared" si="2"/>
        <v>Magnus HornblowerSaturday</v>
      </c>
    </row>
    <row r="177" spans="1:5" x14ac:dyDescent="0.3">
      <c r="A177" t="s">
        <v>219</v>
      </c>
      <c r="B177" t="s">
        <v>343</v>
      </c>
      <c r="C177" s="1" t="s">
        <v>10</v>
      </c>
      <c r="D177" s="4">
        <v>2</v>
      </c>
      <c r="E177" t="str">
        <f t="shared" si="2"/>
        <v>Mantissa BagginsTime and quarter Extra Night</v>
      </c>
    </row>
    <row r="178" spans="1:5" x14ac:dyDescent="0.3">
      <c r="A178" t="s">
        <v>243</v>
      </c>
      <c r="B178" t="s">
        <v>348</v>
      </c>
      <c r="C178" s="1" t="s">
        <v>3</v>
      </c>
      <c r="D178" s="4">
        <v>17.63</v>
      </c>
      <c r="E178" t="str">
        <f t="shared" si="2"/>
        <v>Mantissa GawkrogerMeds</v>
      </c>
    </row>
    <row r="179" spans="1:5" x14ac:dyDescent="0.3">
      <c r="A179" t="s">
        <v>277</v>
      </c>
      <c r="B179" t="s">
        <v>344</v>
      </c>
      <c r="C179" s="1" t="s">
        <v>7</v>
      </c>
      <c r="D179" s="4">
        <v>19.16</v>
      </c>
      <c r="E179" t="str">
        <f t="shared" si="2"/>
        <v>Mantissa HaywardSunday</v>
      </c>
    </row>
    <row r="180" spans="1:5" x14ac:dyDescent="0.3">
      <c r="A180" t="s">
        <v>253</v>
      </c>
      <c r="B180" t="s">
        <v>338</v>
      </c>
      <c r="C180" s="1" t="s">
        <v>8</v>
      </c>
      <c r="D180" s="4">
        <v>2.31</v>
      </c>
      <c r="E180" t="str">
        <f t="shared" si="2"/>
        <v>Marcho BoffinSick Leave</v>
      </c>
    </row>
    <row r="181" spans="1:5" x14ac:dyDescent="0.3">
      <c r="A181" t="s">
        <v>88</v>
      </c>
      <c r="B181" t="s">
        <v>343</v>
      </c>
      <c r="C181" s="1" t="s">
        <v>2</v>
      </c>
      <c r="D181" s="4">
        <v>3.9</v>
      </c>
      <c r="E181" t="str">
        <f t="shared" si="2"/>
        <v>Marcho SackvilleAnnual Leave</v>
      </c>
    </row>
    <row r="182" spans="1:5" x14ac:dyDescent="0.3">
      <c r="A182" t="s">
        <v>131</v>
      </c>
      <c r="B182" t="s">
        <v>338</v>
      </c>
      <c r="C182" s="1" t="s">
        <v>7</v>
      </c>
      <c r="D182" s="4">
        <v>7.23</v>
      </c>
      <c r="E182" t="str">
        <f t="shared" si="2"/>
        <v>Marmaduc Sackville-BagginsSunday</v>
      </c>
    </row>
    <row r="183" spans="1:5" x14ac:dyDescent="0.3">
      <c r="A183" t="s">
        <v>210</v>
      </c>
      <c r="B183" t="s">
        <v>341</v>
      </c>
      <c r="C183" s="1" t="s">
        <v>8</v>
      </c>
      <c r="D183" s="4">
        <v>6.67</v>
      </c>
      <c r="E183" t="str">
        <f t="shared" si="2"/>
        <v>Marmaduke BrownlockSick Leave</v>
      </c>
    </row>
    <row r="184" spans="1:5" x14ac:dyDescent="0.3">
      <c r="A184" t="s">
        <v>228</v>
      </c>
      <c r="B184" t="s">
        <v>342</v>
      </c>
      <c r="C184" s="1" t="s">
        <v>3</v>
      </c>
      <c r="D184" s="4">
        <v>18.71</v>
      </c>
      <c r="E184" t="str">
        <f t="shared" si="2"/>
        <v>Marroc BurrowesMeds</v>
      </c>
    </row>
    <row r="185" spans="1:5" x14ac:dyDescent="0.3">
      <c r="A185" t="s">
        <v>41</v>
      </c>
      <c r="B185" t="s">
        <v>342</v>
      </c>
      <c r="C185" s="1" t="s">
        <v>4</v>
      </c>
      <c r="D185" s="4">
        <v>19.190000000000001</v>
      </c>
      <c r="E185" t="str">
        <f t="shared" si="2"/>
        <v>Marroc TûkSaturday</v>
      </c>
    </row>
    <row r="186" spans="1:5" x14ac:dyDescent="0.3">
      <c r="A186" t="s">
        <v>302</v>
      </c>
      <c r="B186" t="s">
        <v>343</v>
      </c>
      <c r="C186" s="1" t="s">
        <v>14</v>
      </c>
      <c r="D186" s="4">
        <v>11.45</v>
      </c>
      <c r="E186" t="str">
        <f t="shared" si="2"/>
        <v>Mat GammidgeExtra Day</v>
      </c>
    </row>
    <row r="187" spans="1:5" x14ac:dyDescent="0.3">
      <c r="A187" t="s">
        <v>130</v>
      </c>
      <c r="B187" t="s">
        <v>338</v>
      </c>
      <c r="C187" s="1" t="s">
        <v>8</v>
      </c>
      <c r="D187" s="4">
        <v>15.43</v>
      </c>
      <c r="E187" t="str">
        <f t="shared" si="2"/>
        <v>Mat HornblowerSick Leave</v>
      </c>
    </row>
    <row r="188" spans="1:5" x14ac:dyDescent="0.3">
      <c r="A188" t="s">
        <v>255</v>
      </c>
      <c r="B188" t="s">
        <v>338</v>
      </c>
      <c r="C188" s="1" t="s">
        <v>5</v>
      </c>
      <c r="D188" s="4">
        <v>4.1500000000000004</v>
      </c>
      <c r="E188" t="str">
        <f t="shared" si="2"/>
        <v>Matilda ChubbUnrostered Public Holiday</v>
      </c>
    </row>
    <row r="189" spans="1:5" x14ac:dyDescent="0.3">
      <c r="A189" t="s">
        <v>303</v>
      </c>
      <c r="B189" t="s">
        <v>340</v>
      </c>
      <c r="C189" s="1" t="s">
        <v>3</v>
      </c>
      <c r="D189" s="4">
        <v>1.08</v>
      </c>
      <c r="E189" t="str">
        <f t="shared" si="2"/>
        <v>Matilda SmallburrowMeds</v>
      </c>
    </row>
    <row r="190" spans="1:5" x14ac:dyDescent="0.3">
      <c r="A190" t="s">
        <v>43</v>
      </c>
      <c r="B190" t="s">
        <v>342</v>
      </c>
      <c r="C190" s="1" t="s">
        <v>7</v>
      </c>
      <c r="D190" s="4">
        <v>16.41</v>
      </c>
      <c r="E190" t="str">
        <f t="shared" si="2"/>
        <v>Matta BoffinSunday</v>
      </c>
    </row>
    <row r="191" spans="1:5" x14ac:dyDescent="0.3">
      <c r="A191" t="s">
        <v>54</v>
      </c>
      <c r="B191" t="s">
        <v>339</v>
      </c>
      <c r="C191" s="1" t="s">
        <v>5</v>
      </c>
      <c r="D191" s="4">
        <v>18.989999999999998</v>
      </c>
      <c r="E191" t="str">
        <f t="shared" si="2"/>
        <v>Matta LightfootUnrostered Public Holiday</v>
      </c>
    </row>
    <row r="192" spans="1:5" x14ac:dyDescent="0.3">
      <c r="A192" t="s">
        <v>136</v>
      </c>
      <c r="B192" t="s">
        <v>338</v>
      </c>
      <c r="C192" s="1" t="s">
        <v>7</v>
      </c>
      <c r="D192" s="4">
        <v>12.48</v>
      </c>
      <c r="E192" t="str">
        <f t="shared" si="2"/>
        <v>Mattalic BurrowesSunday</v>
      </c>
    </row>
    <row r="193" spans="1:5" x14ac:dyDescent="0.3">
      <c r="A193" t="s">
        <v>337</v>
      </c>
      <c r="B193" t="s">
        <v>343</v>
      </c>
      <c r="C193" s="1" t="s">
        <v>2</v>
      </c>
      <c r="D193" s="4">
        <v>0</v>
      </c>
      <c r="E193" t="str">
        <f t="shared" si="2"/>
        <v>Mattalic LabingiAnnual Leave</v>
      </c>
    </row>
    <row r="194" spans="1:5" x14ac:dyDescent="0.3">
      <c r="A194" t="s">
        <v>261</v>
      </c>
      <c r="B194" t="s">
        <v>342</v>
      </c>
      <c r="C194" s="1" t="s">
        <v>5</v>
      </c>
      <c r="D194" s="4">
        <v>15.41</v>
      </c>
      <c r="E194" t="str">
        <f t="shared" si="2"/>
        <v>Mattalic TunnellyUnrostered Public Holiday</v>
      </c>
    </row>
    <row r="195" spans="1:5" x14ac:dyDescent="0.3">
      <c r="A195" t="s">
        <v>215</v>
      </c>
      <c r="B195" t="s">
        <v>343</v>
      </c>
      <c r="C195" s="1" t="s">
        <v>13</v>
      </c>
      <c r="D195" s="4">
        <v>4.22</v>
      </c>
      <c r="E195" t="str">
        <f t="shared" si="2"/>
        <v>Maura BracegirdleHours</v>
      </c>
    </row>
    <row r="196" spans="1:5" x14ac:dyDescent="0.3">
      <c r="A196" t="s">
        <v>105</v>
      </c>
      <c r="B196" t="s">
        <v>339</v>
      </c>
      <c r="C196" s="1" t="s">
        <v>9</v>
      </c>
      <c r="D196" s="4">
        <v>12.22</v>
      </c>
      <c r="E196" t="str">
        <f t="shared" si="2"/>
        <v>May DigglePublic Holiday</v>
      </c>
    </row>
    <row r="197" spans="1:5" x14ac:dyDescent="0.3">
      <c r="A197" t="s">
        <v>245</v>
      </c>
      <c r="B197" t="s">
        <v>341</v>
      </c>
      <c r="C197" s="1" t="s">
        <v>4</v>
      </c>
      <c r="D197" s="4">
        <v>22.93</v>
      </c>
      <c r="E197" t="str">
        <f t="shared" ref="E197:E260" si="3">A197&amp;C197</f>
        <v>Melampus HeadstrongSaturday</v>
      </c>
    </row>
    <row r="198" spans="1:5" x14ac:dyDescent="0.3">
      <c r="A198" t="s">
        <v>117</v>
      </c>
      <c r="B198" t="s">
        <v>341</v>
      </c>
      <c r="C198" s="1" t="s">
        <v>16</v>
      </c>
      <c r="D198" s="4">
        <v>18.61</v>
      </c>
      <c r="E198" t="str">
        <f t="shared" si="3"/>
        <v>Melba GawkrogerExtra Sunday or PH</v>
      </c>
    </row>
    <row r="199" spans="1:5" x14ac:dyDescent="0.3">
      <c r="A199" t="s">
        <v>306</v>
      </c>
      <c r="B199" t="s">
        <v>340</v>
      </c>
      <c r="C199" s="1" t="s">
        <v>4</v>
      </c>
      <c r="D199" s="4">
        <v>22.68</v>
      </c>
      <c r="E199" t="str">
        <f t="shared" si="3"/>
        <v>Melilot BrownSaturday</v>
      </c>
    </row>
    <row r="200" spans="1:5" x14ac:dyDescent="0.3">
      <c r="A200" t="s">
        <v>224</v>
      </c>
      <c r="B200" t="s">
        <v>342</v>
      </c>
      <c r="C200" s="1" t="s">
        <v>7</v>
      </c>
      <c r="D200" s="4">
        <v>14.98</v>
      </c>
      <c r="E200" t="str">
        <f t="shared" si="3"/>
        <v>Melilot Chubb-BagginsSunday</v>
      </c>
    </row>
    <row r="201" spans="1:5" x14ac:dyDescent="0.3">
      <c r="A201" t="s">
        <v>308</v>
      </c>
      <c r="B201" t="s">
        <v>340</v>
      </c>
      <c r="C201" s="1" t="s">
        <v>2</v>
      </c>
      <c r="D201" s="4">
        <v>8.9700000000000006</v>
      </c>
      <c r="E201" t="str">
        <f t="shared" si="3"/>
        <v>Melilot WhitfootAnnual Leave</v>
      </c>
    </row>
    <row r="202" spans="1:5" x14ac:dyDescent="0.3">
      <c r="A202" t="s">
        <v>93</v>
      </c>
      <c r="B202" t="s">
        <v>339</v>
      </c>
      <c r="C202" s="1" t="s">
        <v>10</v>
      </c>
      <c r="D202" s="4">
        <v>3.35</v>
      </c>
      <c r="E202" t="str">
        <f t="shared" si="3"/>
        <v>Meneaduc BrandybuckTime and quarter Extra Night</v>
      </c>
    </row>
    <row r="203" spans="1:5" x14ac:dyDescent="0.3">
      <c r="A203" t="s">
        <v>53</v>
      </c>
      <c r="B203" t="s">
        <v>339</v>
      </c>
      <c r="C203" s="1" t="s">
        <v>7</v>
      </c>
      <c r="D203" s="4">
        <v>12.07</v>
      </c>
      <c r="E203" t="str">
        <f t="shared" si="3"/>
        <v>Menegilda TookSunday</v>
      </c>
    </row>
    <row r="204" spans="1:5" x14ac:dyDescent="0.3">
      <c r="A204" t="s">
        <v>211</v>
      </c>
      <c r="B204" t="s">
        <v>341</v>
      </c>
      <c r="C204" s="1" t="s">
        <v>7</v>
      </c>
      <c r="D204" s="4">
        <v>15.32</v>
      </c>
      <c r="E204" t="str">
        <f t="shared" si="3"/>
        <v>Mentha BagginsSunday</v>
      </c>
    </row>
    <row r="205" spans="1:5" x14ac:dyDescent="0.3">
      <c r="A205" t="s">
        <v>179</v>
      </c>
      <c r="B205" t="s">
        <v>339</v>
      </c>
      <c r="C205" s="1" t="s">
        <v>11</v>
      </c>
      <c r="D205" s="4">
        <v>22.07</v>
      </c>
      <c r="E205" t="str">
        <f t="shared" si="3"/>
        <v>Meriadoc TwofootCorrection, Sleepover rate</v>
      </c>
    </row>
    <row r="206" spans="1:5" x14ac:dyDescent="0.3">
      <c r="A206" t="s">
        <v>260</v>
      </c>
      <c r="B206" t="s">
        <v>342</v>
      </c>
      <c r="C206" s="1" t="s">
        <v>7</v>
      </c>
      <c r="D206" s="4">
        <v>15.54</v>
      </c>
      <c r="E206" t="str">
        <f t="shared" si="3"/>
        <v>Merimac LabingiSunday</v>
      </c>
    </row>
    <row r="207" spans="1:5" x14ac:dyDescent="0.3">
      <c r="A207" t="s">
        <v>112</v>
      </c>
      <c r="B207" t="s">
        <v>346</v>
      </c>
      <c r="C207" s="1" t="s">
        <v>2</v>
      </c>
      <c r="D207" s="4">
        <v>4.82</v>
      </c>
      <c r="E207" t="str">
        <f t="shared" si="3"/>
        <v>Merimas Chubb-BagginsAnnual Leave</v>
      </c>
    </row>
    <row r="208" spans="1:5" x14ac:dyDescent="0.3">
      <c r="A208" t="s">
        <v>158</v>
      </c>
      <c r="B208" t="s">
        <v>339</v>
      </c>
      <c r="C208" s="1" t="s">
        <v>3</v>
      </c>
      <c r="D208" s="4">
        <v>11.79</v>
      </c>
      <c r="E208" t="str">
        <f t="shared" si="3"/>
        <v>Mimosa GamgeeMeds</v>
      </c>
    </row>
    <row r="209" spans="1:5" x14ac:dyDescent="0.3">
      <c r="A209" t="s">
        <v>252</v>
      </c>
      <c r="B209" t="s">
        <v>338</v>
      </c>
      <c r="C209" s="1" t="s">
        <v>6</v>
      </c>
      <c r="D209" s="4">
        <v>13.6</v>
      </c>
      <c r="E209" t="str">
        <f t="shared" si="3"/>
        <v>Mimosa GreenhandQuarter time</v>
      </c>
    </row>
    <row r="210" spans="1:5" x14ac:dyDescent="0.3">
      <c r="A210" t="s">
        <v>278</v>
      </c>
      <c r="B210" t="s">
        <v>344</v>
      </c>
      <c r="C210" s="1" t="s">
        <v>11</v>
      </c>
      <c r="D210" s="4">
        <v>23.37</v>
      </c>
      <c r="E210" t="str">
        <f t="shared" si="3"/>
        <v>Mimosa HaywardCorrection, Sleepover rate</v>
      </c>
    </row>
    <row r="211" spans="1:5" x14ac:dyDescent="0.3">
      <c r="A211" t="s">
        <v>213</v>
      </c>
      <c r="B211" t="s">
        <v>343</v>
      </c>
      <c r="C211" s="1" t="s">
        <v>7</v>
      </c>
      <c r="D211" s="4">
        <v>7.01</v>
      </c>
      <c r="E211" t="str">
        <f t="shared" si="3"/>
        <v>Mirabella GammidgeSunday</v>
      </c>
    </row>
    <row r="212" spans="1:5" x14ac:dyDescent="0.3">
      <c r="A212" t="s">
        <v>213</v>
      </c>
      <c r="B212" t="s">
        <v>338</v>
      </c>
      <c r="C212" s="1" t="s">
        <v>4</v>
      </c>
      <c r="D212" s="4">
        <v>11.79</v>
      </c>
      <c r="E212" t="str">
        <f t="shared" si="3"/>
        <v>Mirabella GammidgeSaturday</v>
      </c>
    </row>
    <row r="213" spans="1:5" x14ac:dyDescent="0.3">
      <c r="A213" t="s">
        <v>274</v>
      </c>
      <c r="B213" t="s">
        <v>344</v>
      </c>
      <c r="C213" s="1" t="s">
        <v>9</v>
      </c>
      <c r="D213" s="4">
        <v>20.66</v>
      </c>
      <c r="E213" t="str">
        <f t="shared" si="3"/>
        <v>Mirabella GardnerPublic Holiday</v>
      </c>
    </row>
    <row r="214" spans="1:5" x14ac:dyDescent="0.3">
      <c r="A214" t="s">
        <v>191</v>
      </c>
      <c r="B214" t="s">
        <v>339</v>
      </c>
      <c r="C214" s="1" t="s">
        <v>3</v>
      </c>
      <c r="D214" s="4">
        <v>7.01</v>
      </c>
      <c r="E214" t="str">
        <f t="shared" si="3"/>
        <v>Miranda GreenhandMeds</v>
      </c>
    </row>
    <row r="215" spans="1:5" x14ac:dyDescent="0.3">
      <c r="A215" t="s">
        <v>153</v>
      </c>
      <c r="B215" t="s">
        <v>340</v>
      </c>
      <c r="C215" s="1" t="s">
        <v>15</v>
      </c>
      <c r="D215" s="4">
        <v>21.53</v>
      </c>
      <c r="E215" t="str">
        <f t="shared" si="3"/>
        <v>Miranda HornblowerOFF Public Holiday</v>
      </c>
    </row>
    <row r="216" spans="1:5" x14ac:dyDescent="0.3">
      <c r="A216" t="s">
        <v>86</v>
      </c>
      <c r="B216" t="s">
        <v>343</v>
      </c>
      <c r="C216" s="1" t="s">
        <v>5</v>
      </c>
      <c r="D216" s="4">
        <v>17.89</v>
      </c>
      <c r="E216" t="str">
        <f t="shared" si="3"/>
        <v>Mosco OldbuckUnrostered Public Holiday</v>
      </c>
    </row>
    <row r="217" spans="1:5" x14ac:dyDescent="0.3">
      <c r="A217" t="s">
        <v>287</v>
      </c>
      <c r="B217" t="s">
        <v>341</v>
      </c>
      <c r="C217" s="1" t="s">
        <v>5</v>
      </c>
      <c r="D217" s="4">
        <v>2.38</v>
      </c>
      <c r="E217" t="str">
        <f t="shared" si="3"/>
        <v>Mosco Sackville-BagginsUnrostered Public Holiday</v>
      </c>
    </row>
    <row r="218" spans="1:5" x14ac:dyDescent="0.3">
      <c r="A218" t="s">
        <v>268</v>
      </c>
      <c r="B218" t="s">
        <v>343</v>
      </c>
      <c r="C218" s="1" t="s">
        <v>10</v>
      </c>
      <c r="D218" s="4">
        <v>5.64</v>
      </c>
      <c r="E218" t="str">
        <f t="shared" si="3"/>
        <v>Myrtle DiggleTime and quarter Extra Night</v>
      </c>
    </row>
    <row r="219" spans="1:5" x14ac:dyDescent="0.3">
      <c r="A219" t="s">
        <v>242</v>
      </c>
      <c r="B219" t="s">
        <v>348</v>
      </c>
      <c r="C219" s="1" t="s">
        <v>15</v>
      </c>
      <c r="D219" s="4">
        <v>10.98</v>
      </c>
      <c r="E219" t="str">
        <f t="shared" si="3"/>
        <v>Myrtle GamgeeOFF Public Holiday</v>
      </c>
    </row>
    <row r="220" spans="1:5" x14ac:dyDescent="0.3">
      <c r="A220" t="s">
        <v>33</v>
      </c>
      <c r="B220" t="s">
        <v>340</v>
      </c>
      <c r="C220" s="1" t="s">
        <v>5</v>
      </c>
      <c r="D220" s="4">
        <v>15.86</v>
      </c>
      <c r="E220" t="str">
        <f t="shared" si="3"/>
        <v>Nibs HornblowerUnrostered Public Holiday</v>
      </c>
    </row>
    <row r="221" spans="1:5" x14ac:dyDescent="0.3">
      <c r="A221" t="s">
        <v>171</v>
      </c>
      <c r="B221" t="s">
        <v>338</v>
      </c>
      <c r="C221" s="1" t="s">
        <v>19</v>
      </c>
      <c r="D221" s="4">
        <v>12.22</v>
      </c>
      <c r="E221" t="str">
        <f t="shared" si="3"/>
        <v>Nicol GrubbActing TL</v>
      </c>
    </row>
    <row r="222" spans="1:5" x14ac:dyDescent="0.3">
      <c r="A222" t="s">
        <v>205</v>
      </c>
      <c r="B222" t="s">
        <v>338</v>
      </c>
      <c r="C222" s="1" t="s">
        <v>5</v>
      </c>
      <c r="D222" s="4">
        <v>9.65</v>
      </c>
      <c r="E222" t="str">
        <f t="shared" si="3"/>
        <v>Nicol NoakesUnrostered Public Holiday</v>
      </c>
    </row>
    <row r="223" spans="1:5" x14ac:dyDescent="0.3">
      <c r="A223" t="s">
        <v>116</v>
      </c>
      <c r="B223" t="s">
        <v>341</v>
      </c>
      <c r="C223" s="1" t="s">
        <v>14</v>
      </c>
      <c r="D223" s="4">
        <v>16.350000000000001</v>
      </c>
      <c r="E223" t="str">
        <f t="shared" si="3"/>
        <v>Nora LabingiExtra Day</v>
      </c>
    </row>
    <row r="224" spans="1:5" x14ac:dyDescent="0.3">
      <c r="A224" t="s">
        <v>36</v>
      </c>
      <c r="B224" t="s">
        <v>341</v>
      </c>
      <c r="C224" s="1" t="s">
        <v>9</v>
      </c>
      <c r="D224" s="4">
        <v>3.44</v>
      </c>
      <c r="E224" t="str">
        <f t="shared" si="3"/>
        <v>Obo ChubbPublic Holiday</v>
      </c>
    </row>
    <row r="225" spans="1:5" x14ac:dyDescent="0.3">
      <c r="A225" t="s">
        <v>59</v>
      </c>
      <c r="B225" t="s">
        <v>343</v>
      </c>
      <c r="C225" s="1" t="s">
        <v>7</v>
      </c>
      <c r="D225" s="4">
        <v>13.99</v>
      </c>
      <c r="E225" t="str">
        <f t="shared" si="3"/>
        <v>Odo DiggleSunday</v>
      </c>
    </row>
    <row r="226" spans="1:5" x14ac:dyDescent="0.3">
      <c r="A226" t="s">
        <v>307</v>
      </c>
      <c r="B226" t="s">
        <v>340</v>
      </c>
      <c r="C226" s="1" t="s">
        <v>7</v>
      </c>
      <c r="D226" s="4">
        <v>23.2</v>
      </c>
      <c r="E226" t="str">
        <f t="shared" si="3"/>
        <v>Odovacar WhitfootSunday</v>
      </c>
    </row>
    <row r="227" spans="1:5" x14ac:dyDescent="0.3">
      <c r="A227" t="s">
        <v>97</v>
      </c>
      <c r="B227" t="s">
        <v>343</v>
      </c>
      <c r="C227" s="1" t="s">
        <v>3</v>
      </c>
      <c r="D227" s="4">
        <v>12.6</v>
      </c>
      <c r="E227" t="str">
        <f t="shared" si="3"/>
        <v>Otho Bolger-BagginsMeds</v>
      </c>
    </row>
    <row r="228" spans="1:5" x14ac:dyDescent="0.3">
      <c r="A228" t="s">
        <v>319</v>
      </c>
      <c r="B228" t="s">
        <v>343</v>
      </c>
      <c r="C228" s="1" t="s">
        <v>5</v>
      </c>
      <c r="D228" s="4">
        <v>0</v>
      </c>
      <c r="E228" t="str">
        <f t="shared" si="3"/>
        <v>Otho BrockhouseUnrostered Public Holiday</v>
      </c>
    </row>
    <row r="229" spans="1:5" x14ac:dyDescent="0.3">
      <c r="A229" t="s">
        <v>176</v>
      </c>
      <c r="B229" t="s">
        <v>341</v>
      </c>
      <c r="C229" s="1" t="s">
        <v>7</v>
      </c>
      <c r="D229" s="4">
        <v>20.25</v>
      </c>
      <c r="E229" t="str">
        <f t="shared" si="3"/>
        <v>Paladin ZaragambaSunday</v>
      </c>
    </row>
    <row r="230" spans="1:5" x14ac:dyDescent="0.3">
      <c r="A230" t="s">
        <v>239</v>
      </c>
      <c r="B230" t="s">
        <v>341</v>
      </c>
      <c r="C230" s="1" t="s">
        <v>17</v>
      </c>
      <c r="D230" s="4">
        <v>8.58</v>
      </c>
      <c r="E230" t="str">
        <f t="shared" si="3"/>
        <v>Pamphila BoffinUnpaid Leave</v>
      </c>
    </row>
    <row r="231" spans="1:5" x14ac:dyDescent="0.3">
      <c r="A231" t="s">
        <v>189</v>
      </c>
      <c r="B231" t="s">
        <v>340</v>
      </c>
      <c r="C231" s="1" t="s">
        <v>5</v>
      </c>
      <c r="D231" s="4">
        <v>16.59</v>
      </c>
      <c r="E231" t="str">
        <f t="shared" si="3"/>
        <v>Pamphila GardnerUnrostered Public Holiday</v>
      </c>
    </row>
    <row r="232" spans="1:5" x14ac:dyDescent="0.3">
      <c r="A232" t="s">
        <v>137</v>
      </c>
      <c r="B232" t="s">
        <v>338</v>
      </c>
      <c r="C232" s="1" t="s">
        <v>5</v>
      </c>
      <c r="D232" s="4">
        <v>16.82</v>
      </c>
      <c r="E232" t="str">
        <f t="shared" si="3"/>
        <v>Pamphila ZaragambaUnrostered Public Holiday</v>
      </c>
    </row>
    <row r="233" spans="1:5" x14ac:dyDescent="0.3">
      <c r="A233" t="s">
        <v>104</v>
      </c>
      <c r="B233" t="s">
        <v>339</v>
      </c>
      <c r="C233" s="1" t="s">
        <v>11</v>
      </c>
      <c r="D233" s="4">
        <v>15.05</v>
      </c>
      <c r="E233" t="str">
        <f t="shared" si="3"/>
        <v>Pearl BoffinCorrection, Sleepover rate</v>
      </c>
    </row>
    <row r="234" spans="1:5" x14ac:dyDescent="0.3">
      <c r="A234" t="s">
        <v>67</v>
      </c>
      <c r="B234" t="s">
        <v>344</v>
      </c>
      <c r="C234" s="1" t="s">
        <v>4</v>
      </c>
      <c r="D234" s="4">
        <v>5.25</v>
      </c>
      <c r="E234" t="str">
        <f t="shared" si="3"/>
        <v>Pearl BrandybuckSaturday</v>
      </c>
    </row>
    <row r="235" spans="1:5" x14ac:dyDescent="0.3">
      <c r="A235" t="s">
        <v>167</v>
      </c>
      <c r="B235" t="s">
        <v>338</v>
      </c>
      <c r="C235" s="1" t="s">
        <v>4</v>
      </c>
      <c r="D235" s="4">
        <v>8.49</v>
      </c>
      <c r="E235" t="str">
        <f t="shared" si="3"/>
        <v>Pearl GooldSaturday</v>
      </c>
    </row>
    <row r="236" spans="1:5" x14ac:dyDescent="0.3">
      <c r="A236" t="s">
        <v>315</v>
      </c>
      <c r="B236" t="s">
        <v>343</v>
      </c>
      <c r="C236" s="1" t="s">
        <v>13</v>
      </c>
      <c r="D236" s="4">
        <v>0</v>
      </c>
      <c r="E236" t="str">
        <f t="shared" si="3"/>
        <v>Pearl TwofootHours</v>
      </c>
    </row>
    <row r="237" spans="1:5" x14ac:dyDescent="0.3">
      <c r="A237" t="s">
        <v>169</v>
      </c>
      <c r="B237" t="s">
        <v>338</v>
      </c>
      <c r="C237" s="1" t="s">
        <v>10</v>
      </c>
      <c r="D237" s="4">
        <v>22.54</v>
      </c>
      <c r="E237" t="str">
        <f t="shared" si="3"/>
        <v>Peony Sackville-BagginsTime and quarter Extra Night</v>
      </c>
    </row>
    <row r="238" spans="1:5" x14ac:dyDescent="0.3">
      <c r="A238" t="s">
        <v>29</v>
      </c>
      <c r="B238" t="s">
        <v>339</v>
      </c>
      <c r="C238" s="1" t="s">
        <v>4</v>
      </c>
      <c r="D238" s="4">
        <v>10.74</v>
      </c>
      <c r="E238" t="str">
        <f t="shared" si="3"/>
        <v>Peony SmallburrowSaturday</v>
      </c>
    </row>
    <row r="239" spans="1:5" x14ac:dyDescent="0.3">
      <c r="A239" t="s">
        <v>51</v>
      </c>
      <c r="B239" t="s">
        <v>339</v>
      </c>
      <c r="C239" s="1" t="s">
        <v>6</v>
      </c>
      <c r="D239" s="4">
        <v>1.36</v>
      </c>
      <c r="E239" t="str">
        <f t="shared" si="3"/>
        <v>Peregrin HornblowerQuarter time</v>
      </c>
    </row>
    <row r="240" spans="1:5" x14ac:dyDescent="0.3">
      <c r="A240" t="s">
        <v>196</v>
      </c>
      <c r="B240" t="s">
        <v>339</v>
      </c>
      <c r="C240" s="1" t="s">
        <v>5</v>
      </c>
      <c r="D240" s="4">
        <v>21.26</v>
      </c>
      <c r="E240" t="str">
        <f t="shared" si="3"/>
        <v>Pervinca LongholeUnrostered Public Holiday</v>
      </c>
    </row>
    <row r="241" spans="1:5" x14ac:dyDescent="0.3">
      <c r="A241" t="s">
        <v>61</v>
      </c>
      <c r="B241" t="s">
        <v>343</v>
      </c>
      <c r="C241" s="1" t="s">
        <v>2</v>
      </c>
      <c r="D241" s="4">
        <v>8.1</v>
      </c>
      <c r="E241" t="str">
        <f t="shared" si="3"/>
        <v>Pervinca Took-TookAnnual Leave</v>
      </c>
    </row>
    <row r="242" spans="1:5" x14ac:dyDescent="0.3">
      <c r="A242" t="s">
        <v>309</v>
      </c>
      <c r="B242" t="s">
        <v>341</v>
      </c>
      <c r="C242" s="1" t="s">
        <v>4</v>
      </c>
      <c r="D242" s="4">
        <v>18.78</v>
      </c>
      <c r="E242" t="str">
        <f t="shared" si="3"/>
        <v>Pimpernel SackvilleSaturday</v>
      </c>
    </row>
    <row r="243" spans="1:5" x14ac:dyDescent="0.3">
      <c r="A243" t="s">
        <v>293</v>
      </c>
      <c r="B243" t="s">
        <v>344</v>
      </c>
      <c r="C243" s="1" t="s">
        <v>7</v>
      </c>
      <c r="D243" s="4">
        <v>2.57</v>
      </c>
      <c r="E243" t="str">
        <f t="shared" si="3"/>
        <v>Pimpernel TookSunday</v>
      </c>
    </row>
    <row r="244" spans="1:5" x14ac:dyDescent="0.3">
      <c r="A244" t="s">
        <v>304</v>
      </c>
      <c r="B244" t="s">
        <v>340</v>
      </c>
      <c r="C244" s="1" t="s">
        <v>9</v>
      </c>
      <c r="D244" s="4">
        <v>5.48</v>
      </c>
      <c r="E244" t="str">
        <f t="shared" si="3"/>
        <v>Pimpernel Took-TookPublic Holiday</v>
      </c>
    </row>
    <row r="245" spans="1:5" x14ac:dyDescent="0.3">
      <c r="A245" t="s">
        <v>121</v>
      </c>
      <c r="B245" t="s">
        <v>346</v>
      </c>
      <c r="C245" s="1" t="s">
        <v>2</v>
      </c>
      <c r="D245" s="4">
        <v>16.489999999999998</v>
      </c>
      <c r="E245" t="str">
        <f t="shared" si="3"/>
        <v>Polo BracegirdleAnnual Leave</v>
      </c>
    </row>
    <row r="246" spans="1:5" x14ac:dyDescent="0.3">
      <c r="A246" t="s">
        <v>200</v>
      </c>
      <c r="B246" t="s">
        <v>342</v>
      </c>
      <c r="C246" s="1" t="s">
        <v>4</v>
      </c>
      <c r="D246" s="4">
        <v>2.79</v>
      </c>
      <c r="E246" t="str">
        <f t="shared" si="3"/>
        <v>Polo Took-TookSaturday</v>
      </c>
    </row>
    <row r="247" spans="1:5" x14ac:dyDescent="0.3">
      <c r="A247" t="s">
        <v>81</v>
      </c>
      <c r="B247" t="s">
        <v>345</v>
      </c>
      <c r="C247" s="1" t="s">
        <v>11</v>
      </c>
      <c r="D247" s="4">
        <v>1.45</v>
      </c>
      <c r="E247" t="str">
        <f t="shared" si="3"/>
        <v>Ponto LothranCorrection, Sleepover rate</v>
      </c>
    </row>
    <row r="248" spans="1:5" x14ac:dyDescent="0.3">
      <c r="A248" t="s">
        <v>127</v>
      </c>
      <c r="B248" t="s">
        <v>338</v>
      </c>
      <c r="C248" s="1" t="s">
        <v>3</v>
      </c>
      <c r="D248" s="4">
        <v>13.35</v>
      </c>
      <c r="E248" t="str">
        <f t="shared" si="3"/>
        <v>Poppy Chubb-BagginsMeds</v>
      </c>
    </row>
    <row r="249" spans="1:5" x14ac:dyDescent="0.3">
      <c r="A249" t="s">
        <v>238</v>
      </c>
      <c r="B249" t="s">
        <v>341</v>
      </c>
      <c r="C249" s="1" t="s">
        <v>8</v>
      </c>
      <c r="D249" s="4">
        <v>19.899999999999999</v>
      </c>
      <c r="E249" t="str">
        <f t="shared" si="3"/>
        <v>Poppy GoodchildSick Leave</v>
      </c>
    </row>
    <row r="250" spans="1:5" x14ac:dyDescent="0.3">
      <c r="A250" t="s">
        <v>251</v>
      </c>
      <c r="B250" t="s">
        <v>338</v>
      </c>
      <c r="C250" s="1" t="s">
        <v>3</v>
      </c>
      <c r="D250" s="4">
        <v>17.16</v>
      </c>
      <c r="E250" t="str">
        <f t="shared" si="3"/>
        <v>Priamus PuddifootMeds</v>
      </c>
    </row>
    <row r="251" spans="1:5" x14ac:dyDescent="0.3">
      <c r="A251" t="s">
        <v>197</v>
      </c>
      <c r="B251" t="s">
        <v>339</v>
      </c>
      <c r="C251" s="1" t="s">
        <v>14</v>
      </c>
      <c r="D251" s="4">
        <v>7.28</v>
      </c>
      <c r="E251" t="str">
        <f t="shared" si="3"/>
        <v>Priamus SackvilleExtra Day</v>
      </c>
    </row>
    <row r="252" spans="1:5" x14ac:dyDescent="0.3">
      <c r="A252" t="s">
        <v>138</v>
      </c>
      <c r="B252" t="s">
        <v>338</v>
      </c>
      <c r="C252" s="1" t="s">
        <v>2</v>
      </c>
      <c r="D252" s="4">
        <v>13.21</v>
      </c>
      <c r="E252" t="str">
        <f t="shared" si="3"/>
        <v>Priamus SandheaverAnnual Leave</v>
      </c>
    </row>
    <row r="253" spans="1:5" x14ac:dyDescent="0.3">
      <c r="A253" t="s">
        <v>320</v>
      </c>
      <c r="B253" t="s">
        <v>343</v>
      </c>
      <c r="C253" s="1" t="s">
        <v>13</v>
      </c>
      <c r="D253" s="4">
        <v>0</v>
      </c>
      <c r="E253" t="str">
        <f t="shared" si="3"/>
        <v>Prima DiggleHours</v>
      </c>
    </row>
    <row r="254" spans="1:5" x14ac:dyDescent="0.3">
      <c r="A254" t="s">
        <v>288</v>
      </c>
      <c r="B254" t="s">
        <v>341</v>
      </c>
      <c r="C254" s="1" t="s">
        <v>2</v>
      </c>
      <c r="D254" s="4">
        <v>10.050000000000001</v>
      </c>
      <c r="E254" t="str">
        <f t="shared" si="3"/>
        <v>Prima GoldworthyAnnual Leave</v>
      </c>
    </row>
    <row r="255" spans="1:5" x14ac:dyDescent="0.3">
      <c r="A255" t="s">
        <v>209</v>
      </c>
      <c r="B255" t="s">
        <v>341</v>
      </c>
      <c r="C255" s="1" t="s">
        <v>9</v>
      </c>
      <c r="D255" s="4">
        <v>12.99</v>
      </c>
      <c r="E255" t="str">
        <f t="shared" si="3"/>
        <v>Primrose LothranPublic Holiday</v>
      </c>
    </row>
    <row r="256" spans="1:5" x14ac:dyDescent="0.3">
      <c r="A256" t="s">
        <v>27</v>
      </c>
      <c r="B256" t="s">
        <v>338</v>
      </c>
      <c r="C256" s="1" t="s">
        <v>2</v>
      </c>
      <c r="D256" s="4">
        <v>22.48</v>
      </c>
      <c r="E256" t="str">
        <f t="shared" si="3"/>
        <v>Primula GardnerAnnual Leave</v>
      </c>
    </row>
    <row r="257" spans="1:5" x14ac:dyDescent="0.3">
      <c r="A257" t="s">
        <v>48</v>
      </c>
      <c r="B257" t="s">
        <v>339</v>
      </c>
      <c r="C257" s="1" t="s">
        <v>6</v>
      </c>
      <c r="D257" s="4">
        <v>3.22</v>
      </c>
      <c r="E257" t="str">
        <f t="shared" si="3"/>
        <v>Primula SandymanQuarter time</v>
      </c>
    </row>
    <row r="258" spans="1:5" x14ac:dyDescent="0.3">
      <c r="A258" t="s">
        <v>330</v>
      </c>
      <c r="B258" t="s">
        <v>343</v>
      </c>
      <c r="C258" s="1" t="s">
        <v>13</v>
      </c>
      <c r="D258" s="4">
        <v>0</v>
      </c>
      <c r="E258" t="str">
        <f t="shared" si="3"/>
        <v>Prisca HaywardHours</v>
      </c>
    </row>
    <row r="259" spans="1:5" x14ac:dyDescent="0.3">
      <c r="A259" t="s">
        <v>324</v>
      </c>
      <c r="B259" t="s">
        <v>343</v>
      </c>
      <c r="C259" s="1" t="s">
        <v>5</v>
      </c>
      <c r="D259" s="4">
        <v>0</v>
      </c>
      <c r="E259" t="str">
        <f t="shared" si="3"/>
        <v>Prisca ProudfootUnrostered Public Holiday</v>
      </c>
    </row>
    <row r="260" spans="1:5" x14ac:dyDescent="0.3">
      <c r="A260" t="s">
        <v>322</v>
      </c>
      <c r="B260" t="s">
        <v>343</v>
      </c>
      <c r="C260" s="1" t="s">
        <v>4</v>
      </c>
      <c r="D260" s="4">
        <v>0</v>
      </c>
      <c r="E260" t="str">
        <f t="shared" si="3"/>
        <v>Prospero MaggotSaturday</v>
      </c>
    </row>
    <row r="261" spans="1:5" x14ac:dyDescent="0.3">
      <c r="A261" t="s">
        <v>227</v>
      </c>
      <c r="B261" t="s">
        <v>342</v>
      </c>
      <c r="C261" s="1" t="s">
        <v>2</v>
      </c>
      <c r="D261" s="4">
        <v>16.28</v>
      </c>
      <c r="E261" t="str">
        <f t="shared" ref="E261:E324" si="4">A261&amp;C261</f>
        <v>Ranugad MugwortAnnual Leave</v>
      </c>
    </row>
    <row r="262" spans="1:5" x14ac:dyDescent="0.3">
      <c r="A262" t="s">
        <v>281</v>
      </c>
      <c r="B262" t="s">
        <v>343</v>
      </c>
      <c r="C262" s="1" t="s">
        <v>7</v>
      </c>
      <c r="D262" s="4">
        <v>23.61</v>
      </c>
      <c r="E262" t="str">
        <f t="shared" si="4"/>
        <v>Regina DiggleSunday</v>
      </c>
    </row>
    <row r="263" spans="1:5" x14ac:dyDescent="0.3">
      <c r="A263" t="s">
        <v>80</v>
      </c>
      <c r="B263" t="s">
        <v>345</v>
      </c>
      <c r="C263" s="1" t="s">
        <v>5</v>
      </c>
      <c r="D263" s="4">
        <v>18.96</v>
      </c>
      <c r="E263" t="str">
        <f t="shared" si="4"/>
        <v>Regina SandymanUnrostered Public Holiday</v>
      </c>
    </row>
    <row r="264" spans="1:5" x14ac:dyDescent="0.3">
      <c r="A264" t="s">
        <v>119</v>
      </c>
      <c r="B264" t="s">
        <v>341</v>
      </c>
      <c r="C264" s="1" t="s">
        <v>9</v>
      </c>
      <c r="D264" s="4">
        <v>8.5299999999999994</v>
      </c>
      <c r="E264" t="str">
        <f t="shared" si="4"/>
        <v>Reginard BracegirdlePublic Holiday</v>
      </c>
    </row>
    <row r="265" spans="1:5" x14ac:dyDescent="0.3">
      <c r="A265" t="s">
        <v>40</v>
      </c>
      <c r="B265" t="s">
        <v>342</v>
      </c>
      <c r="C265" s="1" t="s">
        <v>6</v>
      </c>
      <c r="D265" s="4">
        <v>23.54</v>
      </c>
      <c r="E265" t="str">
        <f t="shared" si="4"/>
        <v>Rhoda RumbleQuarter time</v>
      </c>
    </row>
    <row r="266" spans="1:5" x14ac:dyDescent="0.3">
      <c r="A266" t="s">
        <v>57</v>
      </c>
      <c r="B266" t="s">
        <v>343</v>
      </c>
      <c r="C266" s="1" t="s">
        <v>12</v>
      </c>
      <c r="D266" s="4">
        <v>3.68</v>
      </c>
      <c r="E266" t="str">
        <f t="shared" si="4"/>
        <v>Robin BunceRelief PH</v>
      </c>
    </row>
    <row r="267" spans="1:5" x14ac:dyDescent="0.3">
      <c r="A267" t="s">
        <v>298</v>
      </c>
      <c r="B267" t="s">
        <v>343</v>
      </c>
      <c r="C267" s="1" t="s">
        <v>5</v>
      </c>
      <c r="D267" s="4">
        <v>2.76</v>
      </c>
      <c r="E267" t="str">
        <f t="shared" si="4"/>
        <v>Robin GamgeeUnrostered Public Holiday</v>
      </c>
    </row>
    <row r="268" spans="1:5" x14ac:dyDescent="0.3">
      <c r="A268" t="s">
        <v>312</v>
      </c>
      <c r="B268" t="s">
        <v>341</v>
      </c>
      <c r="C268" s="1" t="s">
        <v>4</v>
      </c>
      <c r="D268" s="4">
        <v>9.89</v>
      </c>
      <c r="E268" t="str">
        <f t="shared" si="4"/>
        <v>Robin RoperSaturday</v>
      </c>
    </row>
    <row r="269" spans="1:5" x14ac:dyDescent="0.3">
      <c r="A269" t="s">
        <v>272</v>
      </c>
      <c r="B269" t="s">
        <v>346</v>
      </c>
      <c r="C269" s="1" t="s">
        <v>14</v>
      </c>
      <c r="D269" s="4">
        <v>21.92</v>
      </c>
      <c r="E269" t="str">
        <f t="shared" si="4"/>
        <v>Robinia PuddifootExtra Day</v>
      </c>
    </row>
    <row r="270" spans="1:5" x14ac:dyDescent="0.3">
      <c r="A270" t="s">
        <v>125</v>
      </c>
      <c r="B270" t="s">
        <v>339</v>
      </c>
      <c r="C270" s="1" t="s">
        <v>5</v>
      </c>
      <c r="D270" s="4">
        <v>23</v>
      </c>
      <c r="E270" t="str">
        <f t="shared" si="4"/>
        <v>Robinia Took-BrandybuckUnrostered Public Holiday</v>
      </c>
    </row>
    <row r="271" spans="1:5" x14ac:dyDescent="0.3">
      <c r="A271" t="s">
        <v>92</v>
      </c>
      <c r="B271" t="s">
        <v>339</v>
      </c>
      <c r="C271" s="1" t="s">
        <v>7</v>
      </c>
      <c r="D271" s="4">
        <v>11.45</v>
      </c>
      <c r="E271" t="str">
        <f t="shared" si="4"/>
        <v>Robur BoffinSunday</v>
      </c>
    </row>
    <row r="272" spans="1:5" x14ac:dyDescent="0.3">
      <c r="A272" t="s">
        <v>332</v>
      </c>
      <c r="B272" t="s">
        <v>343</v>
      </c>
      <c r="C272" s="1" t="s">
        <v>4</v>
      </c>
      <c r="D272" s="4">
        <v>0</v>
      </c>
      <c r="E272" t="str">
        <f t="shared" si="4"/>
        <v>Rosamunda BurrowsSaturday</v>
      </c>
    </row>
    <row r="273" spans="1:5" x14ac:dyDescent="0.3">
      <c r="A273" t="s">
        <v>279</v>
      </c>
      <c r="B273" t="s">
        <v>343</v>
      </c>
      <c r="C273" s="1" t="s">
        <v>3</v>
      </c>
      <c r="D273" s="4">
        <v>21.47</v>
      </c>
      <c r="E273" t="str">
        <f t="shared" si="4"/>
        <v>Rosamunda ClayhangerMeds</v>
      </c>
    </row>
    <row r="274" spans="1:5" x14ac:dyDescent="0.3">
      <c r="A274" t="s">
        <v>310</v>
      </c>
      <c r="B274" t="s">
        <v>341</v>
      </c>
      <c r="C274" s="1" t="s">
        <v>7</v>
      </c>
      <c r="D274" s="4">
        <v>11.41</v>
      </c>
      <c r="E274" t="str">
        <f t="shared" si="4"/>
        <v>Rosamunda GoodbodySunday</v>
      </c>
    </row>
    <row r="275" spans="1:5" x14ac:dyDescent="0.3">
      <c r="A275" t="s">
        <v>35</v>
      </c>
      <c r="B275" t="s">
        <v>341</v>
      </c>
      <c r="C275" s="1" t="s">
        <v>3</v>
      </c>
      <c r="D275" s="4">
        <v>20.7</v>
      </c>
      <c r="E275" t="str">
        <f t="shared" si="4"/>
        <v>Rosamunda LightfootMeds</v>
      </c>
    </row>
    <row r="276" spans="1:5" x14ac:dyDescent="0.3">
      <c r="A276" t="s">
        <v>269</v>
      </c>
      <c r="B276" t="s">
        <v>343</v>
      </c>
      <c r="C276" s="1" t="s">
        <v>5</v>
      </c>
      <c r="D276" s="4">
        <v>8.18</v>
      </c>
      <c r="E276" t="str">
        <f t="shared" si="4"/>
        <v>Rose TookUnrostered Public Holiday</v>
      </c>
    </row>
    <row r="277" spans="1:5" x14ac:dyDescent="0.3">
      <c r="A277" t="s">
        <v>297</v>
      </c>
      <c r="B277" t="s">
        <v>343</v>
      </c>
      <c r="C277" s="1" t="s">
        <v>10</v>
      </c>
      <c r="D277" s="4">
        <v>15.59</v>
      </c>
      <c r="E277" t="str">
        <f t="shared" si="4"/>
        <v>Rowan BrownlockTime and quarter Extra Night</v>
      </c>
    </row>
    <row r="278" spans="1:5" x14ac:dyDescent="0.3">
      <c r="A278" t="s">
        <v>258</v>
      </c>
      <c r="B278" t="s">
        <v>342</v>
      </c>
      <c r="C278" s="1" t="s">
        <v>18</v>
      </c>
      <c r="D278" s="4">
        <v>4.42</v>
      </c>
      <c r="E278" t="str">
        <f t="shared" si="4"/>
        <v>Rowan FairbairnParental Leave</v>
      </c>
    </row>
    <row r="279" spans="1:5" x14ac:dyDescent="0.3">
      <c r="A279" t="s">
        <v>222</v>
      </c>
      <c r="B279" t="s">
        <v>342</v>
      </c>
      <c r="C279" s="1" t="s">
        <v>4</v>
      </c>
      <c r="D279" s="4">
        <v>2.88</v>
      </c>
      <c r="E279" t="str">
        <f t="shared" si="4"/>
        <v>Rowan Took-TookSaturday</v>
      </c>
    </row>
    <row r="280" spans="1:5" x14ac:dyDescent="0.3">
      <c r="A280" t="s">
        <v>259</v>
      </c>
      <c r="B280" t="s">
        <v>342</v>
      </c>
      <c r="C280" s="1" t="s">
        <v>6</v>
      </c>
      <c r="D280" s="4">
        <v>21.84</v>
      </c>
      <c r="E280" t="str">
        <f t="shared" si="4"/>
        <v>Ruby LightfootQuarter time</v>
      </c>
    </row>
    <row r="281" spans="1:5" x14ac:dyDescent="0.3">
      <c r="A281" t="s">
        <v>313</v>
      </c>
      <c r="B281" t="s">
        <v>343</v>
      </c>
      <c r="C281" s="1" t="s">
        <v>7</v>
      </c>
      <c r="D281" s="4">
        <v>0</v>
      </c>
      <c r="E281" t="str">
        <f t="shared" si="4"/>
        <v>Ruby Sackville-BagginsSunday</v>
      </c>
    </row>
    <row r="282" spans="1:5" x14ac:dyDescent="0.3">
      <c r="A282" t="s">
        <v>290</v>
      </c>
      <c r="B282" t="s">
        <v>344</v>
      </c>
      <c r="C282" s="1" t="s">
        <v>3</v>
      </c>
      <c r="D282" s="4">
        <v>7.54</v>
      </c>
      <c r="E282" t="str">
        <f t="shared" si="4"/>
        <v>Rudigar BanksMeds</v>
      </c>
    </row>
    <row r="283" spans="1:5" x14ac:dyDescent="0.3">
      <c r="A283" t="s">
        <v>89</v>
      </c>
      <c r="B283" t="s">
        <v>339</v>
      </c>
      <c r="C283" s="1" t="s">
        <v>9</v>
      </c>
      <c r="D283" s="4">
        <v>19.829999999999998</v>
      </c>
      <c r="E283" t="str">
        <f t="shared" si="4"/>
        <v>Rufus HaywardPublic Holiday</v>
      </c>
    </row>
    <row r="284" spans="1:5" x14ac:dyDescent="0.3">
      <c r="A284" t="s">
        <v>44</v>
      </c>
      <c r="B284" t="s">
        <v>342</v>
      </c>
      <c r="C284" s="1" t="s">
        <v>5</v>
      </c>
      <c r="D284" s="4">
        <v>3.58</v>
      </c>
      <c r="E284" t="str">
        <f t="shared" si="4"/>
        <v>Rufus MugwortUnrostered Public Holiday</v>
      </c>
    </row>
    <row r="285" spans="1:5" x14ac:dyDescent="0.3">
      <c r="A285" t="s">
        <v>248</v>
      </c>
      <c r="B285" t="s">
        <v>341</v>
      </c>
      <c r="C285" s="1" t="s">
        <v>5</v>
      </c>
      <c r="D285" s="4">
        <v>20.94</v>
      </c>
      <c r="E285" t="str">
        <f t="shared" si="4"/>
        <v>Rufus Sackville-BagginsUnrostered Public Holiday</v>
      </c>
    </row>
    <row r="286" spans="1:5" x14ac:dyDescent="0.3">
      <c r="A286" t="s">
        <v>180</v>
      </c>
      <c r="B286" t="s">
        <v>339</v>
      </c>
      <c r="C286" s="1" t="s">
        <v>15</v>
      </c>
      <c r="D286" s="4">
        <v>2.73</v>
      </c>
      <c r="E286" t="str">
        <f t="shared" si="4"/>
        <v>Sadoc BurrowesOFF Public Holiday</v>
      </c>
    </row>
    <row r="287" spans="1:5" x14ac:dyDescent="0.3">
      <c r="A287" t="s">
        <v>78</v>
      </c>
      <c r="B287" t="s">
        <v>345</v>
      </c>
      <c r="C287" s="1" t="s">
        <v>14</v>
      </c>
      <c r="D287" s="4">
        <v>20.65</v>
      </c>
      <c r="E287" t="str">
        <f t="shared" si="4"/>
        <v>Sadoc LothranExtra Day</v>
      </c>
    </row>
    <row r="288" spans="1:5" x14ac:dyDescent="0.3">
      <c r="A288" t="s">
        <v>157</v>
      </c>
      <c r="B288" t="s">
        <v>340</v>
      </c>
      <c r="C288" s="1" t="s">
        <v>2</v>
      </c>
      <c r="D288" s="4">
        <v>20.69</v>
      </c>
      <c r="E288" t="str">
        <f t="shared" si="4"/>
        <v>Sadoc WhitfootAnnual Leave</v>
      </c>
    </row>
    <row r="289" spans="1:7" x14ac:dyDescent="0.3">
      <c r="A289" t="s">
        <v>69</v>
      </c>
      <c r="B289" t="s">
        <v>344</v>
      </c>
      <c r="C289" s="1" t="s">
        <v>7</v>
      </c>
      <c r="D289" s="4">
        <v>7.33</v>
      </c>
      <c r="E289" t="str">
        <f t="shared" si="4"/>
        <v>Sago RoperSunday</v>
      </c>
    </row>
    <row r="290" spans="1:7" x14ac:dyDescent="0.3">
      <c r="A290" t="s">
        <v>299</v>
      </c>
      <c r="B290" t="s">
        <v>343</v>
      </c>
      <c r="C290" s="1" t="s">
        <v>13</v>
      </c>
      <c r="D290" s="4">
        <v>7.43</v>
      </c>
      <c r="E290" t="str">
        <f t="shared" si="4"/>
        <v>Sagramor TwofootHours</v>
      </c>
    </row>
    <row r="291" spans="1:7" x14ac:dyDescent="0.3">
      <c r="A291" t="s">
        <v>145</v>
      </c>
      <c r="B291" t="s">
        <v>339</v>
      </c>
      <c r="C291" s="1" t="s">
        <v>6</v>
      </c>
      <c r="D291" s="4">
        <v>13.94</v>
      </c>
      <c r="E291" t="str">
        <f t="shared" si="4"/>
        <v>Sagramor UnderhillQuarter time</v>
      </c>
    </row>
    <row r="292" spans="1:7" x14ac:dyDescent="0.3">
      <c r="A292" t="s">
        <v>142</v>
      </c>
      <c r="B292" t="s">
        <v>338</v>
      </c>
      <c r="C292" s="1" t="s">
        <v>6</v>
      </c>
      <c r="D292" s="4">
        <v>8.48</v>
      </c>
      <c r="E292" t="str">
        <f t="shared" si="4"/>
        <v>Salvia BrandagambaQuarter time</v>
      </c>
    </row>
    <row r="293" spans="1:7" x14ac:dyDescent="0.3">
      <c r="A293" t="s">
        <v>276</v>
      </c>
      <c r="B293" t="s">
        <v>344</v>
      </c>
      <c r="C293" s="1" t="s">
        <v>4</v>
      </c>
      <c r="D293" s="4">
        <v>20.37</v>
      </c>
      <c r="E293" t="str">
        <f t="shared" si="4"/>
        <v>Salvia Chubb-BagginsSaturday</v>
      </c>
    </row>
    <row r="294" spans="1:7" x14ac:dyDescent="0.3">
      <c r="A294" t="s">
        <v>28</v>
      </c>
      <c r="B294" t="s">
        <v>339</v>
      </c>
      <c r="C294" s="1" t="s">
        <v>6</v>
      </c>
      <c r="D294" s="4">
        <v>7.48</v>
      </c>
      <c r="E294" t="str">
        <f t="shared" si="4"/>
        <v>Samlad TwofootQuarter time</v>
      </c>
    </row>
    <row r="295" spans="1:7" x14ac:dyDescent="0.3">
      <c r="A295" t="s">
        <v>148</v>
      </c>
      <c r="B295" t="s">
        <v>339</v>
      </c>
      <c r="C295" s="1" t="s">
        <v>5</v>
      </c>
      <c r="D295" s="4">
        <v>11.3</v>
      </c>
      <c r="E295" t="str">
        <f t="shared" si="4"/>
        <v>Saradoc GawkrogerUnrostered Public Holiday</v>
      </c>
    </row>
    <row r="296" spans="1:7" x14ac:dyDescent="0.3">
      <c r="A296" t="s">
        <v>217</v>
      </c>
      <c r="B296" t="s">
        <v>343</v>
      </c>
      <c r="C296" s="1" t="s">
        <v>4</v>
      </c>
      <c r="D296" s="4">
        <v>13.76</v>
      </c>
      <c r="E296" t="str">
        <f t="shared" si="4"/>
        <v>Savanna GardnerSaturday</v>
      </c>
    </row>
    <row r="297" spans="1:7" x14ac:dyDescent="0.3">
      <c r="A297" t="s">
        <v>133</v>
      </c>
      <c r="B297" t="s">
        <v>346</v>
      </c>
      <c r="C297" s="1" t="s">
        <v>8</v>
      </c>
      <c r="D297" s="4">
        <v>11.65</v>
      </c>
      <c r="E297" t="str">
        <f t="shared" si="4"/>
        <v>Scudamor DiggleSick Leave</v>
      </c>
    </row>
    <row r="298" spans="1:7" x14ac:dyDescent="0.3">
      <c r="A298" t="s">
        <v>74</v>
      </c>
      <c r="B298" t="s">
        <v>343</v>
      </c>
      <c r="C298" s="1" t="s">
        <v>7</v>
      </c>
      <c r="D298" s="4">
        <v>10.33</v>
      </c>
      <c r="E298" t="str">
        <f t="shared" si="4"/>
        <v>Scudamor ProudfootSunday</v>
      </c>
    </row>
    <row r="299" spans="1:7" x14ac:dyDescent="0.3">
      <c r="A299" t="s">
        <v>193</v>
      </c>
      <c r="B299" t="s">
        <v>339</v>
      </c>
      <c r="C299" s="1" t="s">
        <v>6</v>
      </c>
      <c r="D299" s="4">
        <v>22.1</v>
      </c>
      <c r="E299" t="str">
        <f t="shared" si="4"/>
        <v>Semolina BagginsQuarter time</v>
      </c>
      <c r="G299">
        <f>3819.75-3816.21</f>
        <v>3.5399999999999636</v>
      </c>
    </row>
    <row r="300" spans="1:7" x14ac:dyDescent="0.3">
      <c r="A300" t="s">
        <v>84</v>
      </c>
      <c r="B300" t="s">
        <v>343</v>
      </c>
      <c r="C300" s="1" t="s">
        <v>7</v>
      </c>
      <c r="D300" s="4">
        <v>4.2699999999999996</v>
      </c>
      <c r="E300" t="str">
        <f t="shared" si="4"/>
        <v>Semolina GalbassiSunday</v>
      </c>
    </row>
    <row r="301" spans="1:7" x14ac:dyDescent="0.3">
      <c r="A301" t="s">
        <v>46</v>
      </c>
      <c r="B301" t="s">
        <v>339</v>
      </c>
      <c r="C301" s="1" t="s">
        <v>3</v>
      </c>
      <c r="D301" s="4">
        <v>6.64</v>
      </c>
      <c r="E301" t="str">
        <f t="shared" si="4"/>
        <v>Semolina GoodchildMeds</v>
      </c>
    </row>
    <row r="302" spans="1:7" x14ac:dyDescent="0.3">
      <c r="A302" t="s">
        <v>173</v>
      </c>
      <c r="B302" t="s">
        <v>341</v>
      </c>
      <c r="C302" s="1" t="s">
        <v>18</v>
      </c>
      <c r="D302" s="4">
        <v>4.3899999999999997</v>
      </c>
      <c r="E302" t="str">
        <f t="shared" si="4"/>
        <v>Seredic RumbleParental Leave</v>
      </c>
    </row>
    <row r="303" spans="1:7" x14ac:dyDescent="0.3">
      <c r="A303" t="s">
        <v>79</v>
      </c>
      <c r="B303" t="s">
        <v>345</v>
      </c>
      <c r="C303" s="1" t="s">
        <v>7</v>
      </c>
      <c r="D303" s="4">
        <v>15.34</v>
      </c>
      <c r="E303" t="str">
        <f t="shared" si="4"/>
        <v>Tanta GrubbSunday</v>
      </c>
    </row>
    <row r="304" spans="1:7" x14ac:dyDescent="0.3">
      <c r="A304" t="s">
        <v>292</v>
      </c>
      <c r="B304" t="s">
        <v>344</v>
      </c>
      <c r="C304" s="1" t="s">
        <v>4</v>
      </c>
      <c r="D304" s="4">
        <v>19.37</v>
      </c>
      <c r="E304" t="str">
        <f t="shared" si="4"/>
        <v>Tanta NoakesSaturday</v>
      </c>
    </row>
    <row r="305" spans="1:5" x14ac:dyDescent="0.3">
      <c r="A305" t="s">
        <v>50</v>
      </c>
      <c r="B305" t="s">
        <v>339</v>
      </c>
      <c r="C305" s="1" t="s">
        <v>7</v>
      </c>
      <c r="D305" s="4">
        <v>8.24</v>
      </c>
      <c r="E305" t="str">
        <f t="shared" si="4"/>
        <v>Tanta RoperSunday</v>
      </c>
    </row>
    <row r="306" spans="1:5" x14ac:dyDescent="0.3">
      <c r="A306" t="s">
        <v>174</v>
      </c>
      <c r="B306" t="s">
        <v>341</v>
      </c>
      <c r="C306" s="1" t="s">
        <v>6</v>
      </c>
      <c r="D306" s="4">
        <v>19.29</v>
      </c>
      <c r="E306" t="str">
        <f t="shared" si="4"/>
        <v>Theobald GalbassiQuarter time</v>
      </c>
    </row>
    <row r="307" spans="1:5" x14ac:dyDescent="0.3">
      <c r="A307" t="s">
        <v>114</v>
      </c>
      <c r="B307" t="s">
        <v>345</v>
      </c>
      <c r="C307" s="1" t="s">
        <v>8</v>
      </c>
      <c r="D307" s="4">
        <v>10.6</v>
      </c>
      <c r="E307" t="str">
        <f t="shared" si="4"/>
        <v>Theobald TunnellySick Leave</v>
      </c>
    </row>
    <row r="308" spans="1:5" x14ac:dyDescent="0.3">
      <c r="A308" t="s">
        <v>266</v>
      </c>
      <c r="B308" t="s">
        <v>343</v>
      </c>
      <c r="C308" s="1" t="s">
        <v>3</v>
      </c>
      <c r="D308" s="4">
        <v>9.49</v>
      </c>
      <c r="E308" t="str">
        <f t="shared" si="4"/>
        <v>Theodoric GoodchildMeds</v>
      </c>
    </row>
    <row r="309" spans="1:5" x14ac:dyDescent="0.3">
      <c r="A309" t="s">
        <v>30</v>
      </c>
      <c r="B309" t="s">
        <v>339</v>
      </c>
      <c r="C309" s="1" t="s">
        <v>5</v>
      </c>
      <c r="D309" s="4">
        <v>21.59</v>
      </c>
      <c r="E309" t="str">
        <f t="shared" si="4"/>
        <v>Tim LightfootUnrostered Public Holiday</v>
      </c>
    </row>
    <row r="310" spans="1:5" x14ac:dyDescent="0.3">
      <c r="A310" t="s">
        <v>115</v>
      </c>
      <c r="B310" t="s">
        <v>345</v>
      </c>
      <c r="C310" s="1" t="s">
        <v>2</v>
      </c>
      <c r="D310" s="4">
        <v>7.32</v>
      </c>
      <c r="E310" t="str">
        <f t="shared" si="4"/>
        <v>Tim TwofootAnnual Leave</v>
      </c>
    </row>
    <row r="311" spans="1:5" x14ac:dyDescent="0.3">
      <c r="A311" t="s">
        <v>236</v>
      </c>
      <c r="B311" t="s">
        <v>346</v>
      </c>
      <c r="C311" s="1" t="s">
        <v>2</v>
      </c>
      <c r="D311" s="4">
        <v>21.88</v>
      </c>
      <c r="E311" t="str">
        <f t="shared" si="4"/>
        <v>Tóbias GreenhandAnnual Leave</v>
      </c>
    </row>
    <row r="312" spans="1:5" x14ac:dyDescent="0.3">
      <c r="A312" t="s">
        <v>156</v>
      </c>
      <c r="B312" t="s">
        <v>340</v>
      </c>
      <c r="C312" s="1" t="s">
        <v>7</v>
      </c>
      <c r="D312" s="4">
        <v>13.75</v>
      </c>
      <c r="E312" t="str">
        <f t="shared" si="4"/>
        <v>Tóbias Sackville-BagginsSunday</v>
      </c>
    </row>
    <row r="313" spans="1:5" x14ac:dyDescent="0.3">
      <c r="A313" t="s">
        <v>170</v>
      </c>
      <c r="B313" t="s">
        <v>338</v>
      </c>
      <c r="C313" s="1" t="s">
        <v>17</v>
      </c>
      <c r="D313" s="4">
        <v>11.11</v>
      </c>
      <c r="E313" t="str">
        <f t="shared" si="4"/>
        <v>Tobold GammidgeUnpaid Leave</v>
      </c>
    </row>
    <row r="314" spans="1:5" x14ac:dyDescent="0.3">
      <c r="A314" t="s">
        <v>34</v>
      </c>
      <c r="B314" t="s">
        <v>340</v>
      </c>
      <c r="C314" s="1" t="s">
        <v>2</v>
      </c>
      <c r="D314" s="4">
        <v>17.68</v>
      </c>
      <c r="E314" t="str">
        <f t="shared" si="4"/>
        <v>Tobold NoakesAnnual Leave</v>
      </c>
    </row>
    <row r="315" spans="1:5" x14ac:dyDescent="0.3">
      <c r="A315" t="s">
        <v>150</v>
      </c>
      <c r="B315" t="s">
        <v>347</v>
      </c>
      <c r="C315" s="1" t="s">
        <v>9</v>
      </c>
      <c r="D315" s="4">
        <v>10.130000000000001</v>
      </c>
      <c r="E315" t="str">
        <f t="shared" si="4"/>
        <v>Toby SandymanPublic Holiday</v>
      </c>
    </row>
    <row r="316" spans="1:5" x14ac:dyDescent="0.3">
      <c r="A316" t="s">
        <v>295</v>
      </c>
      <c r="B316" t="s">
        <v>343</v>
      </c>
      <c r="C316" s="1" t="s">
        <v>4</v>
      </c>
      <c r="D316" s="4">
        <v>2.54</v>
      </c>
      <c r="E316" t="str">
        <f t="shared" si="4"/>
        <v>Tolman ClayhangerSaturday</v>
      </c>
    </row>
    <row r="317" spans="1:5" x14ac:dyDescent="0.3">
      <c r="A317" t="s">
        <v>318</v>
      </c>
      <c r="B317" t="s">
        <v>343</v>
      </c>
      <c r="C317" s="1" t="s">
        <v>7</v>
      </c>
      <c r="D317" s="4">
        <v>0</v>
      </c>
      <c r="E317" t="str">
        <f t="shared" si="4"/>
        <v>Tom RoperSunday</v>
      </c>
    </row>
    <row r="318" spans="1:5" x14ac:dyDescent="0.3">
      <c r="A318" t="s">
        <v>95</v>
      </c>
      <c r="B318" t="s">
        <v>343</v>
      </c>
      <c r="C318" s="1" t="s">
        <v>5</v>
      </c>
      <c r="D318" s="4">
        <v>2.62</v>
      </c>
      <c r="E318" t="str">
        <f t="shared" si="4"/>
        <v>Tomacca BrandagambaUnrostered Public Holiday</v>
      </c>
    </row>
    <row r="319" spans="1:5" x14ac:dyDescent="0.3">
      <c r="A319" t="s">
        <v>102</v>
      </c>
      <c r="B319" t="s">
        <v>339</v>
      </c>
      <c r="C319" s="1" t="s">
        <v>10</v>
      </c>
      <c r="D319" s="4">
        <v>13.15</v>
      </c>
      <c r="E319" t="str">
        <f t="shared" si="4"/>
        <v>Tomba Sackville-BagginsTime and quarter Extra Night</v>
      </c>
    </row>
    <row r="320" spans="1:5" x14ac:dyDescent="0.3">
      <c r="A320" t="s">
        <v>99</v>
      </c>
      <c r="B320" t="s">
        <v>339</v>
      </c>
      <c r="C320" s="1" t="s">
        <v>6</v>
      </c>
      <c r="D320" s="4">
        <v>12.68</v>
      </c>
      <c r="E320" t="str">
        <f t="shared" si="4"/>
        <v>Uffo TûkQuarter time</v>
      </c>
    </row>
    <row r="321" spans="1:5" x14ac:dyDescent="0.3">
      <c r="A321" t="s">
        <v>314</v>
      </c>
      <c r="B321" t="s">
        <v>343</v>
      </c>
      <c r="C321" s="1" t="s">
        <v>5</v>
      </c>
      <c r="D321" s="4">
        <v>0</v>
      </c>
      <c r="E321" t="str">
        <f t="shared" si="4"/>
        <v>Valdemar ButtonUnrostered Public Holiday</v>
      </c>
    </row>
    <row r="322" spans="1:5" x14ac:dyDescent="0.3">
      <c r="A322" t="s">
        <v>257</v>
      </c>
      <c r="B322" t="s">
        <v>342</v>
      </c>
      <c r="C322" s="1" t="s">
        <v>14</v>
      </c>
      <c r="D322" s="4">
        <v>13.24</v>
      </c>
      <c r="E322" t="str">
        <f t="shared" si="4"/>
        <v>Valdemar HogpenExtra Day</v>
      </c>
    </row>
    <row r="323" spans="1:5" x14ac:dyDescent="0.3">
      <c r="A323" t="s">
        <v>113</v>
      </c>
      <c r="B323" t="s">
        <v>345</v>
      </c>
      <c r="C323" s="1" t="s">
        <v>15</v>
      </c>
      <c r="D323" s="4">
        <v>23.55</v>
      </c>
      <c r="E323" t="str">
        <f t="shared" si="4"/>
        <v>Wilibald ChubbOFF Public Holiday</v>
      </c>
    </row>
    <row r="324" spans="1:5" x14ac:dyDescent="0.3">
      <c r="A324" t="s">
        <v>254</v>
      </c>
      <c r="B324" t="s">
        <v>338</v>
      </c>
      <c r="C324" s="1" t="s">
        <v>7</v>
      </c>
      <c r="D324" s="4">
        <v>18.760000000000002</v>
      </c>
      <c r="E324" t="str">
        <f t="shared" si="4"/>
        <v>Wilimar GoodchildSunday</v>
      </c>
    </row>
    <row r="325" spans="1:5" x14ac:dyDescent="0.3">
      <c r="A325" t="s">
        <v>77</v>
      </c>
      <c r="B325" t="s">
        <v>343</v>
      </c>
      <c r="C325" s="1" t="s">
        <v>2</v>
      </c>
      <c r="D325" s="4">
        <v>20.41</v>
      </c>
      <c r="E325" t="str">
        <f t="shared" ref="E325:E328" si="5">A325&amp;C325</f>
        <v>Wilimar MaggotAnnual Leave</v>
      </c>
    </row>
    <row r="326" spans="1:5" x14ac:dyDescent="0.3">
      <c r="A326" t="s">
        <v>164</v>
      </c>
      <c r="B326" t="s">
        <v>346</v>
      </c>
      <c r="C326" s="1" t="s">
        <v>2</v>
      </c>
      <c r="D326" s="4">
        <v>14.36</v>
      </c>
      <c r="E326" t="str">
        <f t="shared" si="5"/>
        <v>Wiseman TunnellyAnnual Leave</v>
      </c>
    </row>
    <row r="327" spans="1:5" x14ac:dyDescent="0.3">
      <c r="A327" t="s">
        <v>25</v>
      </c>
      <c r="B327" t="s">
        <v>338</v>
      </c>
      <c r="C327" s="1" t="s">
        <v>4</v>
      </c>
      <c r="D327" s="4">
        <v>20.100000000000001</v>
      </c>
      <c r="E327" t="str">
        <f t="shared" si="5"/>
        <v>Yolanda HeadstrongSaturday</v>
      </c>
    </row>
    <row r="328" spans="1:5" x14ac:dyDescent="0.3">
      <c r="A328" t="s">
        <v>141</v>
      </c>
      <c r="B328" t="s">
        <v>338</v>
      </c>
      <c r="C328" s="1" t="s">
        <v>9</v>
      </c>
      <c r="D328" s="4">
        <v>15.24</v>
      </c>
      <c r="E328" t="str">
        <f t="shared" si="5"/>
        <v>Yolanda LongholePublic Holiday</v>
      </c>
    </row>
    <row r="329" spans="1:5" x14ac:dyDescent="0.3">
      <c r="C329" s="1"/>
    </row>
    <row r="330" spans="1:5" x14ac:dyDescent="0.3">
      <c r="C330" s="1"/>
    </row>
    <row r="354" spans="2:2" x14ac:dyDescent="0.3">
      <c r="B354" t="e">
        <v>#N/A</v>
      </c>
    </row>
  </sheetData>
  <autoFilter ref="A3:E328" xr:uid="{C162EC4A-2861-4C68-983B-AC7AE6F734E4}"/>
  <sortState xmlns:xlrd2="http://schemas.microsoft.com/office/spreadsheetml/2017/richdata2" ref="A4:D328">
    <sortCondition ref="A11:A328"/>
  </sortState>
  <conditionalFormatting sqref="D1:D1048576">
    <cfRule type="cellIs" dxfId="16" priority="2" operator="equal">
      <formula>$G$1</formula>
    </cfRule>
  </conditionalFormatting>
  <conditionalFormatting sqref="E3">
    <cfRule type="cellIs" dxfId="15" priority="1" operator="equal">
      <formula>$G$1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DA84-0559-4CA6-A1AB-397D9A28A9EB}">
  <sheetPr>
    <tabColor theme="5" tint="0.59999389629810485"/>
  </sheetPr>
  <dimension ref="A1:U31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4.4" x14ac:dyDescent="0.3"/>
  <cols>
    <col min="1" max="1" width="24.33203125" bestFit="1" customWidth="1"/>
    <col min="2" max="2" width="5.5546875" bestFit="1" customWidth="1"/>
    <col min="3" max="3" width="16.88671875" bestFit="1" customWidth="1"/>
    <col min="4" max="4" width="7.109375" bestFit="1" customWidth="1"/>
    <col min="5" max="5" width="23" bestFit="1" customWidth="1"/>
    <col min="6" max="6" width="24.6640625" bestFit="1" customWidth="1"/>
    <col min="7" max="7" width="11.5546875" bestFit="1" customWidth="1"/>
    <col min="8" max="8" width="10" bestFit="1" customWidth="1"/>
    <col min="9" max="9" width="13.21875" bestFit="1" customWidth="1"/>
    <col min="10" max="10" width="5.88671875" bestFit="1" customWidth="1"/>
    <col min="11" max="11" width="5.5546875" bestFit="1" customWidth="1"/>
    <col min="12" max="12" width="13.21875" bestFit="1" customWidth="1"/>
    <col min="13" max="13" width="8.44140625" bestFit="1" customWidth="1"/>
    <col min="14" max="14" width="23" bestFit="1" customWidth="1"/>
    <col min="15" max="15" width="11.77734375" bestFit="1" customWidth="1"/>
    <col min="16" max="16" width="8.33203125" bestFit="1" customWidth="1"/>
    <col min="17" max="17" width="9.77734375" bestFit="1" customWidth="1"/>
    <col min="18" max="18" width="8.6640625" bestFit="1" customWidth="1"/>
    <col min="19" max="19" width="16.5546875" bestFit="1" customWidth="1"/>
    <col min="20" max="20" width="12.109375" bestFit="1" customWidth="1"/>
    <col min="21" max="21" width="8.5546875" bestFit="1" customWidth="1"/>
  </cols>
  <sheetData>
    <row r="1" spans="1:21" x14ac:dyDescent="0.3">
      <c r="A1" t="s">
        <v>351</v>
      </c>
      <c r="B1" s="4">
        <f>SUM(Timesheet!D:D)-SUM('Calculations sheet '!B3:B1048576)</f>
        <v>0</v>
      </c>
      <c r="E1" s="4"/>
      <c r="F1" s="4"/>
    </row>
    <row r="2" spans="1:21" s="6" customFormat="1" x14ac:dyDescent="0.3">
      <c r="A2" s="6" t="s">
        <v>350</v>
      </c>
      <c r="B2" s="6" t="s">
        <v>349</v>
      </c>
      <c r="C2" s="6" t="str" cm="1">
        <f t="array" ref="C2:U2">TRANSPOSE(_xlfn.UNIQUE(Timesheet!C135:C328))</f>
        <v>OFF Public Holiday</v>
      </c>
      <c r="D2" s="6" t="str">
        <v>Sunday</v>
      </c>
      <c r="E2" s="6" t="str">
        <v>Unrostered Public Holiday</v>
      </c>
      <c r="F2" s="6" t="str">
        <v>Time and quarter Extra Night</v>
      </c>
      <c r="G2" s="6" t="str">
        <v>Quarter time</v>
      </c>
      <c r="H2" s="6" t="str">
        <v>Sunday MP</v>
      </c>
      <c r="I2" s="6" t="str">
        <v>Parental Leave</v>
      </c>
      <c r="J2" s="6" t="str">
        <v>Hours</v>
      </c>
      <c r="K2" s="6" t="str">
        <v>Meds</v>
      </c>
      <c r="L2" s="6" t="str">
        <v>Public Holiday</v>
      </c>
      <c r="M2" s="6" t="str">
        <v>Saturday</v>
      </c>
      <c r="N2" s="6" t="str">
        <v>Correction, Sleepover rate</v>
      </c>
      <c r="O2" s="6" t="str">
        <v>Annual Leave</v>
      </c>
      <c r="P2" s="6" t="str">
        <v>Acting TL</v>
      </c>
      <c r="Q2" s="6" t="str">
        <v>Sick Leave</v>
      </c>
      <c r="R2" s="6" t="str">
        <v>Extra Day</v>
      </c>
      <c r="S2" s="6" t="str">
        <v>Extra Sunday or PH</v>
      </c>
      <c r="T2" s="6" t="str">
        <v>Unpaid Leave</v>
      </c>
      <c r="U2" s="6" t="str">
        <v>Relief PH</v>
      </c>
    </row>
    <row r="3" spans="1:21" x14ac:dyDescent="0.3">
      <c r="A3" t="str" cm="1">
        <f t="array" ref="A3:A317">_xlfn.UNIQUE(Timesheet!A4:A328)</f>
        <v>Adelgrim Brown</v>
      </c>
      <c r="B3" s="4">
        <f>SUM(C3:U3)</f>
        <v>17.77</v>
      </c>
      <c r="C3" s="4">
        <f>_xlfn.XLOOKUP($A3&amp;C$2,Timesheet!$E:$E,Timesheet!$D:$D,0)</f>
        <v>0</v>
      </c>
      <c r="D3" s="4">
        <f>_xlfn.XLOOKUP($A3&amp;D$2,Timesheet!$E:$E,Timesheet!$D:$D,0)</f>
        <v>0</v>
      </c>
      <c r="E3" s="4">
        <f>_xlfn.XLOOKUP($A3&amp;E$2,Timesheet!$E:$E,Timesheet!$D:$D,0)</f>
        <v>0</v>
      </c>
      <c r="F3" s="4">
        <f>_xlfn.XLOOKUP($A3&amp;F$2,Timesheet!$E:$E,Timesheet!$D:$D,0)</f>
        <v>0</v>
      </c>
      <c r="G3" s="4">
        <f>_xlfn.XLOOKUP($A3&amp;G$2,Timesheet!$E:$E,Timesheet!$D:$D,0)</f>
        <v>0</v>
      </c>
      <c r="H3" s="4">
        <f>_xlfn.XLOOKUP($A3&amp;H$2,Timesheet!$E:$E,Timesheet!$D:$D,0)</f>
        <v>0</v>
      </c>
      <c r="I3" s="4">
        <f>_xlfn.XLOOKUP($A3&amp;I$2,Timesheet!$E:$E,Timesheet!$D:$D,0)</f>
        <v>0</v>
      </c>
      <c r="J3" s="4">
        <f>_xlfn.XLOOKUP($A3&amp;J$2,Timesheet!$E:$E,Timesheet!$D:$D,0)</f>
        <v>0</v>
      </c>
      <c r="K3" s="4">
        <f>_xlfn.XLOOKUP($A3&amp;K$2,Timesheet!$E:$E,Timesheet!$D:$D,0)</f>
        <v>0</v>
      </c>
      <c r="L3" s="4">
        <f>_xlfn.XLOOKUP($A3&amp;L$2,Timesheet!$E:$E,Timesheet!$D:$D,0)</f>
        <v>0</v>
      </c>
      <c r="M3" s="4">
        <f>_xlfn.XLOOKUP($A3&amp;M$2,Timesheet!$E:$E,Timesheet!$D:$D,0)</f>
        <v>0</v>
      </c>
      <c r="N3" s="4">
        <f>_xlfn.XLOOKUP($A3&amp;N$2,Timesheet!$E:$E,Timesheet!$D:$D,0)</f>
        <v>0</v>
      </c>
      <c r="O3" s="4">
        <f>_xlfn.XLOOKUP($A3&amp;O$2,Timesheet!$E:$E,Timesheet!$D:$D,0)</f>
        <v>0</v>
      </c>
      <c r="P3" s="4">
        <f>_xlfn.XLOOKUP($A3&amp;P$2,Timesheet!$E:$E,Timesheet!$D:$D,0)</f>
        <v>0</v>
      </c>
      <c r="Q3" s="4">
        <f>_xlfn.XLOOKUP($A3&amp;Q$2,Timesheet!$E:$E,Timesheet!$D:$D,0)</f>
        <v>17.77</v>
      </c>
      <c r="R3" s="4">
        <f>_xlfn.XLOOKUP($A3&amp;R$2,Timesheet!$E:$E,Timesheet!$D:$D,0)</f>
        <v>0</v>
      </c>
      <c r="S3" s="4">
        <f>_xlfn.XLOOKUP($A3&amp;S$2,Timesheet!$E:$E,Timesheet!$D:$D,0)</f>
        <v>0</v>
      </c>
      <c r="T3" s="4">
        <f>_xlfn.XLOOKUP($A3&amp;T$2,Timesheet!$E:$E,Timesheet!$D:$D,0)</f>
        <v>0</v>
      </c>
      <c r="U3" s="4">
        <f>_xlfn.XLOOKUP($A3&amp;U$2,Timesheet!$E:$E,Timesheet!$D:$D,0)</f>
        <v>0</v>
      </c>
    </row>
    <row r="4" spans="1:21" x14ac:dyDescent="0.3">
      <c r="A4" t="str">
        <v>Alfrida Lothran</v>
      </c>
      <c r="B4" s="4">
        <f t="shared" ref="B4:B67" si="0">SUM(C4:U4)</f>
        <v>22.630000000000003</v>
      </c>
      <c r="C4" s="4">
        <f>_xlfn.XLOOKUP($A4&amp;C$2,Timesheet!$E:$E,Timesheet!$D:$D,0)</f>
        <v>0</v>
      </c>
      <c r="D4" s="4">
        <f>_xlfn.XLOOKUP($A4&amp;D$2,Timesheet!$E:$E,Timesheet!$D:$D,0)</f>
        <v>0</v>
      </c>
      <c r="E4" s="4">
        <f>_xlfn.XLOOKUP($A4&amp;E$2,Timesheet!$E:$E,Timesheet!$D:$D,0)</f>
        <v>0</v>
      </c>
      <c r="F4" s="4">
        <f>_xlfn.XLOOKUP($A4&amp;F$2,Timesheet!$E:$E,Timesheet!$D:$D,0)</f>
        <v>2.0099999999999998</v>
      </c>
      <c r="G4" s="4">
        <f>_xlfn.XLOOKUP($A4&amp;G$2,Timesheet!$E:$E,Timesheet!$D:$D,0)</f>
        <v>0</v>
      </c>
      <c r="H4" s="4">
        <f>_xlfn.XLOOKUP($A4&amp;H$2,Timesheet!$E:$E,Timesheet!$D:$D,0)</f>
        <v>0</v>
      </c>
      <c r="I4" s="4">
        <f>_xlfn.XLOOKUP($A4&amp;I$2,Timesheet!$E:$E,Timesheet!$D:$D,0)</f>
        <v>0</v>
      </c>
      <c r="J4" s="4">
        <f>_xlfn.XLOOKUP($A4&amp;J$2,Timesheet!$E:$E,Timesheet!$D:$D,0)</f>
        <v>0</v>
      </c>
      <c r="K4" s="4">
        <f>_xlfn.XLOOKUP($A4&amp;K$2,Timesheet!$E:$E,Timesheet!$D:$D,0)</f>
        <v>20.62</v>
      </c>
      <c r="L4" s="4">
        <f>_xlfn.XLOOKUP($A4&amp;L$2,Timesheet!$E:$E,Timesheet!$D:$D,0)</f>
        <v>0</v>
      </c>
      <c r="M4" s="4">
        <f>_xlfn.XLOOKUP($A4&amp;M$2,Timesheet!$E:$E,Timesheet!$D:$D,0)</f>
        <v>0</v>
      </c>
      <c r="N4" s="4">
        <f>_xlfn.XLOOKUP($A4&amp;N$2,Timesheet!$E:$E,Timesheet!$D:$D,0)</f>
        <v>0</v>
      </c>
      <c r="O4" s="4">
        <f>_xlfn.XLOOKUP($A4&amp;O$2,Timesheet!$E:$E,Timesheet!$D:$D,0)</f>
        <v>0</v>
      </c>
      <c r="P4" s="4">
        <f>_xlfn.XLOOKUP($A4&amp;P$2,Timesheet!$E:$E,Timesheet!$D:$D,0)</f>
        <v>0</v>
      </c>
      <c r="Q4" s="4">
        <f>_xlfn.XLOOKUP($A4&amp;Q$2,Timesheet!$E:$E,Timesheet!$D:$D,0)</f>
        <v>0</v>
      </c>
      <c r="R4" s="4">
        <f>_xlfn.XLOOKUP($A4&amp;R$2,Timesheet!$E:$E,Timesheet!$D:$D,0)</f>
        <v>0</v>
      </c>
      <c r="S4" s="4">
        <f>_xlfn.XLOOKUP($A4&amp;S$2,Timesheet!$E:$E,Timesheet!$D:$D,0)</f>
        <v>0</v>
      </c>
      <c r="T4" s="4">
        <f>_xlfn.XLOOKUP($A4&amp;T$2,Timesheet!$E:$E,Timesheet!$D:$D,0)</f>
        <v>0</v>
      </c>
      <c r="U4" s="4">
        <f>_xlfn.XLOOKUP($A4&amp;U$2,Timesheet!$E:$E,Timesheet!$D:$D,0)</f>
        <v>0</v>
      </c>
    </row>
    <row r="5" spans="1:21" x14ac:dyDescent="0.3">
      <c r="A5" t="str">
        <v>Amalda Gamgee</v>
      </c>
      <c r="B5" s="4">
        <f t="shared" si="0"/>
        <v>1.36</v>
      </c>
      <c r="C5" s="4">
        <f>_xlfn.XLOOKUP($A5&amp;C$2,Timesheet!$E:$E,Timesheet!$D:$D,0)</f>
        <v>0</v>
      </c>
      <c r="D5" s="4">
        <f>_xlfn.XLOOKUP($A5&amp;D$2,Timesheet!$E:$E,Timesheet!$D:$D,0)</f>
        <v>0</v>
      </c>
      <c r="E5" s="4">
        <f>_xlfn.XLOOKUP($A5&amp;E$2,Timesheet!$E:$E,Timesheet!$D:$D,0)</f>
        <v>1.36</v>
      </c>
      <c r="F5" s="4">
        <f>_xlfn.XLOOKUP($A5&amp;F$2,Timesheet!$E:$E,Timesheet!$D:$D,0)</f>
        <v>0</v>
      </c>
      <c r="G5" s="4">
        <f>_xlfn.XLOOKUP($A5&amp;G$2,Timesheet!$E:$E,Timesheet!$D:$D,0)</f>
        <v>0</v>
      </c>
      <c r="H5" s="4">
        <f>_xlfn.XLOOKUP($A5&amp;H$2,Timesheet!$E:$E,Timesheet!$D:$D,0)</f>
        <v>0</v>
      </c>
      <c r="I5" s="4">
        <f>_xlfn.XLOOKUP($A5&amp;I$2,Timesheet!$E:$E,Timesheet!$D:$D,0)</f>
        <v>0</v>
      </c>
      <c r="J5" s="4">
        <f>_xlfn.XLOOKUP($A5&amp;J$2,Timesheet!$E:$E,Timesheet!$D:$D,0)</f>
        <v>0</v>
      </c>
      <c r="K5" s="4">
        <f>_xlfn.XLOOKUP($A5&amp;K$2,Timesheet!$E:$E,Timesheet!$D:$D,0)</f>
        <v>0</v>
      </c>
      <c r="L5" s="4">
        <f>_xlfn.XLOOKUP($A5&amp;L$2,Timesheet!$E:$E,Timesheet!$D:$D,0)</f>
        <v>0</v>
      </c>
      <c r="M5" s="4">
        <f>_xlfn.XLOOKUP($A5&amp;M$2,Timesheet!$E:$E,Timesheet!$D:$D,0)</f>
        <v>0</v>
      </c>
      <c r="N5" s="4">
        <f>_xlfn.XLOOKUP($A5&amp;N$2,Timesheet!$E:$E,Timesheet!$D:$D,0)</f>
        <v>0</v>
      </c>
      <c r="O5" s="4">
        <f>_xlfn.XLOOKUP($A5&amp;O$2,Timesheet!$E:$E,Timesheet!$D:$D,0)</f>
        <v>0</v>
      </c>
      <c r="P5" s="4">
        <f>_xlfn.XLOOKUP($A5&amp;P$2,Timesheet!$E:$E,Timesheet!$D:$D,0)</f>
        <v>0</v>
      </c>
      <c r="Q5" s="4">
        <f>_xlfn.XLOOKUP($A5&amp;Q$2,Timesheet!$E:$E,Timesheet!$D:$D,0)</f>
        <v>0</v>
      </c>
      <c r="R5" s="4">
        <f>_xlfn.XLOOKUP($A5&amp;R$2,Timesheet!$E:$E,Timesheet!$D:$D,0)</f>
        <v>0</v>
      </c>
      <c r="S5" s="4">
        <f>_xlfn.XLOOKUP($A5&amp;S$2,Timesheet!$E:$E,Timesheet!$D:$D,0)</f>
        <v>0</v>
      </c>
      <c r="T5" s="4">
        <f>_xlfn.XLOOKUP($A5&amp;T$2,Timesheet!$E:$E,Timesheet!$D:$D,0)</f>
        <v>0</v>
      </c>
      <c r="U5" s="4">
        <f>_xlfn.XLOOKUP($A5&amp;U$2,Timesheet!$E:$E,Timesheet!$D:$D,0)</f>
        <v>0</v>
      </c>
    </row>
    <row r="6" spans="1:21" x14ac:dyDescent="0.3">
      <c r="A6" t="str">
        <v>Amanda Rumble</v>
      </c>
      <c r="B6" s="4">
        <f t="shared" si="0"/>
        <v>18.21</v>
      </c>
      <c r="C6" s="4">
        <f>_xlfn.XLOOKUP($A6&amp;C$2,Timesheet!$E:$E,Timesheet!$D:$D,0)</f>
        <v>0</v>
      </c>
      <c r="D6" s="4">
        <f>_xlfn.XLOOKUP($A6&amp;D$2,Timesheet!$E:$E,Timesheet!$D:$D,0)</f>
        <v>18.21</v>
      </c>
      <c r="E6" s="4">
        <f>_xlfn.XLOOKUP($A6&amp;E$2,Timesheet!$E:$E,Timesheet!$D:$D,0)</f>
        <v>0</v>
      </c>
      <c r="F6" s="4">
        <f>_xlfn.XLOOKUP($A6&amp;F$2,Timesheet!$E:$E,Timesheet!$D:$D,0)</f>
        <v>0</v>
      </c>
      <c r="G6" s="4">
        <f>_xlfn.XLOOKUP($A6&amp;G$2,Timesheet!$E:$E,Timesheet!$D:$D,0)</f>
        <v>0</v>
      </c>
      <c r="H6" s="4">
        <f>_xlfn.XLOOKUP($A6&amp;H$2,Timesheet!$E:$E,Timesheet!$D:$D,0)</f>
        <v>0</v>
      </c>
      <c r="I6" s="4">
        <f>_xlfn.XLOOKUP($A6&amp;I$2,Timesheet!$E:$E,Timesheet!$D:$D,0)</f>
        <v>0</v>
      </c>
      <c r="J6" s="4">
        <f>_xlfn.XLOOKUP($A6&amp;J$2,Timesheet!$E:$E,Timesheet!$D:$D,0)</f>
        <v>0</v>
      </c>
      <c r="K6" s="4">
        <f>_xlfn.XLOOKUP($A6&amp;K$2,Timesheet!$E:$E,Timesheet!$D:$D,0)</f>
        <v>0</v>
      </c>
      <c r="L6" s="4">
        <f>_xlfn.XLOOKUP($A6&amp;L$2,Timesheet!$E:$E,Timesheet!$D:$D,0)</f>
        <v>0</v>
      </c>
      <c r="M6" s="4">
        <f>_xlfn.XLOOKUP($A6&amp;M$2,Timesheet!$E:$E,Timesheet!$D:$D,0)</f>
        <v>0</v>
      </c>
      <c r="N6" s="4">
        <f>_xlfn.XLOOKUP($A6&amp;N$2,Timesheet!$E:$E,Timesheet!$D:$D,0)</f>
        <v>0</v>
      </c>
      <c r="O6" s="4">
        <f>_xlfn.XLOOKUP($A6&amp;O$2,Timesheet!$E:$E,Timesheet!$D:$D,0)</f>
        <v>0</v>
      </c>
      <c r="P6" s="4">
        <f>_xlfn.XLOOKUP($A6&amp;P$2,Timesheet!$E:$E,Timesheet!$D:$D,0)</f>
        <v>0</v>
      </c>
      <c r="Q6" s="4">
        <f>_xlfn.XLOOKUP($A6&amp;Q$2,Timesheet!$E:$E,Timesheet!$D:$D,0)</f>
        <v>0</v>
      </c>
      <c r="R6" s="4">
        <f>_xlfn.XLOOKUP($A6&amp;R$2,Timesheet!$E:$E,Timesheet!$D:$D,0)</f>
        <v>0</v>
      </c>
      <c r="S6" s="4">
        <f>_xlfn.XLOOKUP($A6&amp;S$2,Timesheet!$E:$E,Timesheet!$D:$D,0)</f>
        <v>0</v>
      </c>
      <c r="T6" s="4">
        <f>_xlfn.XLOOKUP($A6&amp;T$2,Timesheet!$E:$E,Timesheet!$D:$D,0)</f>
        <v>0</v>
      </c>
      <c r="U6" s="4">
        <f>_xlfn.XLOOKUP($A6&amp;U$2,Timesheet!$E:$E,Timesheet!$D:$D,0)</f>
        <v>0</v>
      </c>
    </row>
    <row r="7" spans="1:21" x14ac:dyDescent="0.3">
      <c r="A7" t="str">
        <v>Amaranth Gaukrogers</v>
      </c>
      <c r="B7" s="4">
        <f t="shared" si="0"/>
        <v>18.62</v>
      </c>
      <c r="C7" s="4">
        <f>_xlfn.XLOOKUP($A7&amp;C$2,Timesheet!$E:$E,Timesheet!$D:$D,0)</f>
        <v>0</v>
      </c>
      <c r="D7" s="4">
        <f>_xlfn.XLOOKUP($A7&amp;D$2,Timesheet!$E:$E,Timesheet!$D:$D,0)</f>
        <v>0</v>
      </c>
      <c r="E7" s="4">
        <f>_xlfn.XLOOKUP($A7&amp;E$2,Timesheet!$E:$E,Timesheet!$D:$D,0)</f>
        <v>18.62</v>
      </c>
      <c r="F7" s="4">
        <f>_xlfn.XLOOKUP($A7&amp;F$2,Timesheet!$E:$E,Timesheet!$D:$D,0)</f>
        <v>0</v>
      </c>
      <c r="G7" s="4">
        <f>_xlfn.XLOOKUP($A7&amp;G$2,Timesheet!$E:$E,Timesheet!$D:$D,0)</f>
        <v>0</v>
      </c>
      <c r="H7" s="4">
        <f>_xlfn.XLOOKUP($A7&amp;H$2,Timesheet!$E:$E,Timesheet!$D:$D,0)</f>
        <v>0</v>
      </c>
      <c r="I7" s="4">
        <f>_xlfn.XLOOKUP($A7&amp;I$2,Timesheet!$E:$E,Timesheet!$D:$D,0)</f>
        <v>0</v>
      </c>
      <c r="J7" s="4">
        <f>_xlfn.XLOOKUP($A7&amp;J$2,Timesheet!$E:$E,Timesheet!$D:$D,0)</f>
        <v>0</v>
      </c>
      <c r="K7" s="4">
        <f>_xlfn.XLOOKUP($A7&amp;K$2,Timesheet!$E:$E,Timesheet!$D:$D,0)</f>
        <v>0</v>
      </c>
      <c r="L7" s="4">
        <f>_xlfn.XLOOKUP($A7&amp;L$2,Timesheet!$E:$E,Timesheet!$D:$D,0)</f>
        <v>0</v>
      </c>
      <c r="M7" s="4">
        <f>_xlfn.XLOOKUP($A7&amp;M$2,Timesheet!$E:$E,Timesheet!$D:$D,0)</f>
        <v>0</v>
      </c>
      <c r="N7" s="4">
        <f>_xlfn.XLOOKUP($A7&amp;N$2,Timesheet!$E:$E,Timesheet!$D:$D,0)</f>
        <v>0</v>
      </c>
      <c r="O7" s="4">
        <f>_xlfn.XLOOKUP($A7&amp;O$2,Timesheet!$E:$E,Timesheet!$D:$D,0)</f>
        <v>0</v>
      </c>
      <c r="P7" s="4">
        <f>_xlfn.XLOOKUP($A7&amp;P$2,Timesheet!$E:$E,Timesheet!$D:$D,0)</f>
        <v>0</v>
      </c>
      <c r="Q7" s="4">
        <f>_xlfn.XLOOKUP($A7&amp;Q$2,Timesheet!$E:$E,Timesheet!$D:$D,0)</f>
        <v>0</v>
      </c>
      <c r="R7" s="4">
        <f>_xlfn.XLOOKUP($A7&amp;R$2,Timesheet!$E:$E,Timesheet!$D:$D,0)</f>
        <v>0</v>
      </c>
      <c r="S7" s="4">
        <f>_xlfn.XLOOKUP($A7&amp;S$2,Timesheet!$E:$E,Timesheet!$D:$D,0)</f>
        <v>0</v>
      </c>
      <c r="T7" s="4">
        <f>_xlfn.XLOOKUP($A7&amp;T$2,Timesheet!$E:$E,Timesheet!$D:$D,0)</f>
        <v>0</v>
      </c>
      <c r="U7" s="4">
        <f>_xlfn.XLOOKUP($A7&amp;U$2,Timesheet!$E:$E,Timesheet!$D:$D,0)</f>
        <v>0</v>
      </c>
    </row>
    <row r="8" spans="1:21" x14ac:dyDescent="0.3">
      <c r="A8" t="str">
        <v>Amaranth Goold</v>
      </c>
      <c r="B8" s="4">
        <f t="shared" si="0"/>
        <v>22.04</v>
      </c>
      <c r="C8" s="4">
        <f>_xlfn.XLOOKUP($A8&amp;C$2,Timesheet!$E:$E,Timesheet!$D:$D,0)</f>
        <v>0</v>
      </c>
      <c r="D8" s="4">
        <f>_xlfn.XLOOKUP($A8&amp;D$2,Timesheet!$E:$E,Timesheet!$D:$D,0)</f>
        <v>22.04</v>
      </c>
      <c r="E8" s="4">
        <f>_xlfn.XLOOKUP($A8&amp;E$2,Timesheet!$E:$E,Timesheet!$D:$D,0)</f>
        <v>0</v>
      </c>
      <c r="F8" s="4">
        <f>_xlfn.XLOOKUP($A8&amp;F$2,Timesheet!$E:$E,Timesheet!$D:$D,0)</f>
        <v>0</v>
      </c>
      <c r="G8" s="4">
        <f>_xlfn.XLOOKUP($A8&amp;G$2,Timesheet!$E:$E,Timesheet!$D:$D,0)</f>
        <v>0</v>
      </c>
      <c r="H8" s="4">
        <f>_xlfn.XLOOKUP($A8&amp;H$2,Timesheet!$E:$E,Timesheet!$D:$D,0)</f>
        <v>0</v>
      </c>
      <c r="I8" s="4">
        <f>_xlfn.XLOOKUP($A8&amp;I$2,Timesheet!$E:$E,Timesheet!$D:$D,0)</f>
        <v>0</v>
      </c>
      <c r="J8" s="4">
        <f>_xlfn.XLOOKUP($A8&amp;J$2,Timesheet!$E:$E,Timesheet!$D:$D,0)</f>
        <v>0</v>
      </c>
      <c r="K8" s="4">
        <f>_xlfn.XLOOKUP($A8&amp;K$2,Timesheet!$E:$E,Timesheet!$D:$D,0)</f>
        <v>0</v>
      </c>
      <c r="L8" s="4">
        <f>_xlfn.XLOOKUP($A8&amp;L$2,Timesheet!$E:$E,Timesheet!$D:$D,0)</f>
        <v>0</v>
      </c>
      <c r="M8" s="4">
        <f>_xlfn.XLOOKUP($A8&amp;M$2,Timesheet!$E:$E,Timesheet!$D:$D,0)</f>
        <v>0</v>
      </c>
      <c r="N8" s="4">
        <f>_xlfn.XLOOKUP($A8&amp;N$2,Timesheet!$E:$E,Timesheet!$D:$D,0)</f>
        <v>0</v>
      </c>
      <c r="O8" s="4">
        <f>_xlfn.XLOOKUP($A8&amp;O$2,Timesheet!$E:$E,Timesheet!$D:$D,0)</f>
        <v>0</v>
      </c>
      <c r="P8" s="4">
        <f>_xlfn.XLOOKUP($A8&amp;P$2,Timesheet!$E:$E,Timesheet!$D:$D,0)</f>
        <v>0</v>
      </c>
      <c r="Q8" s="4">
        <f>_xlfn.XLOOKUP($A8&amp;Q$2,Timesheet!$E:$E,Timesheet!$D:$D,0)</f>
        <v>0</v>
      </c>
      <c r="R8" s="4">
        <f>_xlfn.XLOOKUP($A8&amp;R$2,Timesheet!$E:$E,Timesheet!$D:$D,0)</f>
        <v>0</v>
      </c>
      <c r="S8" s="4">
        <f>_xlfn.XLOOKUP($A8&amp;S$2,Timesheet!$E:$E,Timesheet!$D:$D,0)</f>
        <v>0</v>
      </c>
      <c r="T8" s="4">
        <f>_xlfn.XLOOKUP($A8&amp;T$2,Timesheet!$E:$E,Timesheet!$D:$D,0)</f>
        <v>0</v>
      </c>
      <c r="U8" s="4">
        <f>_xlfn.XLOOKUP($A8&amp;U$2,Timesheet!$E:$E,Timesheet!$D:$D,0)</f>
        <v>0</v>
      </c>
    </row>
    <row r="9" spans="1:21" x14ac:dyDescent="0.3">
      <c r="A9" t="str">
        <v>Amaranth Headstrong</v>
      </c>
      <c r="B9" s="4">
        <f t="shared" si="0"/>
        <v>9.17</v>
      </c>
      <c r="C9" s="4">
        <f>_xlfn.XLOOKUP($A9&amp;C$2,Timesheet!$E:$E,Timesheet!$D:$D,0)</f>
        <v>0</v>
      </c>
      <c r="D9" s="4">
        <f>_xlfn.XLOOKUP($A9&amp;D$2,Timesheet!$E:$E,Timesheet!$D:$D,0)</f>
        <v>0</v>
      </c>
      <c r="E9" s="4">
        <f>_xlfn.XLOOKUP($A9&amp;E$2,Timesheet!$E:$E,Timesheet!$D:$D,0)</f>
        <v>0</v>
      </c>
      <c r="F9" s="4">
        <f>_xlfn.XLOOKUP($A9&amp;F$2,Timesheet!$E:$E,Timesheet!$D:$D,0)</f>
        <v>0</v>
      </c>
      <c r="G9" s="4">
        <f>_xlfn.XLOOKUP($A9&amp;G$2,Timesheet!$E:$E,Timesheet!$D:$D,0)</f>
        <v>0</v>
      </c>
      <c r="H9" s="4">
        <f>_xlfn.XLOOKUP($A9&amp;H$2,Timesheet!$E:$E,Timesheet!$D:$D,0)</f>
        <v>0</v>
      </c>
      <c r="I9" s="4">
        <f>_xlfn.XLOOKUP($A9&amp;I$2,Timesheet!$E:$E,Timesheet!$D:$D,0)</f>
        <v>0</v>
      </c>
      <c r="J9" s="4">
        <f>_xlfn.XLOOKUP($A9&amp;J$2,Timesheet!$E:$E,Timesheet!$D:$D,0)</f>
        <v>0</v>
      </c>
      <c r="K9" s="4">
        <f>_xlfn.XLOOKUP($A9&amp;K$2,Timesheet!$E:$E,Timesheet!$D:$D,0)</f>
        <v>9.17</v>
      </c>
      <c r="L9" s="4">
        <f>_xlfn.XLOOKUP($A9&amp;L$2,Timesheet!$E:$E,Timesheet!$D:$D,0)</f>
        <v>0</v>
      </c>
      <c r="M9" s="4">
        <f>_xlfn.XLOOKUP($A9&amp;M$2,Timesheet!$E:$E,Timesheet!$D:$D,0)</f>
        <v>0</v>
      </c>
      <c r="N9" s="4">
        <f>_xlfn.XLOOKUP($A9&amp;N$2,Timesheet!$E:$E,Timesheet!$D:$D,0)</f>
        <v>0</v>
      </c>
      <c r="O9" s="4">
        <f>_xlfn.XLOOKUP($A9&amp;O$2,Timesheet!$E:$E,Timesheet!$D:$D,0)</f>
        <v>0</v>
      </c>
      <c r="P9" s="4">
        <f>_xlfn.XLOOKUP($A9&amp;P$2,Timesheet!$E:$E,Timesheet!$D:$D,0)</f>
        <v>0</v>
      </c>
      <c r="Q9" s="4">
        <f>_xlfn.XLOOKUP($A9&amp;Q$2,Timesheet!$E:$E,Timesheet!$D:$D,0)</f>
        <v>0</v>
      </c>
      <c r="R9" s="4">
        <f>_xlfn.XLOOKUP($A9&amp;R$2,Timesheet!$E:$E,Timesheet!$D:$D,0)</f>
        <v>0</v>
      </c>
      <c r="S9" s="4">
        <f>_xlfn.XLOOKUP($A9&amp;S$2,Timesheet!$E:$E,Timesheet!$D:$D,0)</f>
        <v>0</v>
      </c>
      <c r="T9" s="4">
        <f>_xlfn.XLOOKUP($A9&amp;T$2,Timesheet!$E:$E,Timesheet!$D:$D,0)</f>
        <v>0</v>
      </c>
      <c r="U9" s="4">
        <f>_xlfn.XLOOKUP($A9&amp;U$2,Timesheet!$E:$E,Timesheet!$D:$D,0)</f>
        <v>0</v>
      </c>
    </row>
    <row r="10" spans="1:21" x14ac:dyDescent="0.3">
      <c r="A10" t="str">
        <v>Amethyst Burrows</v>
      </c>
      <c r="B10" s="4">
        <f t="shared" si="0"/>
        <v>22.779999999999998</v>
      </c>
      <c r="C10" s="4">
        <f>_xlfn.XLOOKUP($A10&amp;C$2,Timesheet!$E:$E,Timesheet!$D:$D,0)</f>
        <v>0</v>
      </c>
      <c r="D10" s="4">
        <f>_xlfn.XLOOKUP($A10&amp;D$2,Timesheet!$E:$E,Timesheet!$D:$D,0)</f>
        <v>0</v>
      </c>
      <c r="E10" s="4">
        <f>_xlfn.XLOOKUP($A10&amp;E$2,Timesheet!$E:$E,Timesheet!$D:$D,0)</f>
        <v>0</v>
      </c>
      <c r="F10" s="4">
        <f>_xlfn.XLOOKUP($A10&amp;F$2,Timesheet!$E:$E,Timesheet!$D:$D,0)</f>
        <v>0</v>
      </c>
      <c r="G10" s="4">
        <f>_xlfn.XLOOKUP($A10&amp;G$2,Timesheet!$E:$E,Timesheet!$D:$D,0)</f>
        <v>0</v>
      </c>
      <c r="H10" s="4">
        <f>_xlfn.XLOOKUP($A10&amp;H$2,Timesheet!$E:$E,Timesheet!$D:$D,0)</f>
        <v>0</v>
      </c>
      <c r="I10" s="4">
        <f>_xlfn.XLOOKUP($A10&amp;I$2,Timesheet!$E:$E,Timesheet!$D:$D,0)</f>
        <v>2.04</v>
      </c>
      <c r="J10" s="4">
        <f>_xlfn.XLOOKUP($A10&amp;J$2,Timesheet!$E:$E,Timesheet!$D:$D,0)</f>
        <v>0</v>
      </c>
      <c r="K10" s="4">
        <f>_xlfn.XLOOKUP($A10&amp;K$2,Timesheet!$E:$E,Timesheet!$D:$D,0)</f>
        <v>0</v>
      </c>
      <c r="L10" s="4">
        <f>_xlfn.XLOOKUP($A10&amp;L$2,Timesheet!$E:$E,Timesheet!$D:$D,0)</f>
        <v>0</v>
      </c>
      <c r="M10" s="4">
        <f>_xlfn.XLOOKUP($A10&amp;M$2,Timesheet!$E:$E,Timesheet!$D:$D,0)</f>
        <v>0</v>
      </c>
      <c r="N10" s="4">
        <f>_xlfn.XLOOKUP($A10&amp;N$2,Timesheet!$E:$E,Timesheet!$D:$D,0)</f>
        <v>0</v>
      </c>
      <c r="O10" s="4">
        <f>_xlfn.XLOOKUP($A10&amp;O$2,Timesheet!$E:$E,Timesheet!$D:$D,0)</f>
        <v>0</v>
      </c>
      <c r="P10" s="4">
        <f>_xlfn.XLOOKUP($A10&amp;P$2,Timesheet!$E:$E,Timesheet!$D:$D,0)</f>
        <v>0</v>
      </c>
      <c r="Q10" s="4">
        <f>_xlfn.XLOOKUP($A10&amp;Q$2,Timesheet!$E:$E,Timesheet!$D:$D,0)</f>
        <v>20.74</v>
      </c>
      <c r="R10" s="4">
        <f>_xlfn.XLOOKUP($A10&amp;R$2,Timesheet!$E:$E,Timesheet!$D:$D,0)</f>
        <v>0</v>
      </c>
      <c r="S10" s="4">
        <f>_xlfn.XLOOKUP($A10&amp;S$2,Timesheet!$E:$E,Timesheet!$D:$D,0)</f>
        <v>0</v>
      </c>
      <c r="T10" s="4">
        <f>_xlfn.XLOOKUP($A10&amp;T$2,Timesheet!$E:$E,Timesheet!$D:$D,0)</f>
        <v>0</v>
      </c>
      <c r="U10" s="4">
        <f>_xlfn.XLOOKUP($A10&amp;U$2,Timesheet!$E:$E,Timesheet!$D:$D,0)</f>
        <v>0</v>
      </c>
    </row>
    <row r="11" spans="1:21" x14ac:dyDescent="0.3">
      <c r="A11" t="str">
        <v>Amethyst Gawkroger</v>
      </c>
      <c r="B11" s="4">
        <f t="shared" si="0"/>
        <v>1.19</v>
      </c>
      <c r="C11" s="4">
        <f>_xlfn.XLOOKUP($A11&amp;C$2,Timesheet!$E:$E,Timesheet!$D:$D,0)</f>
        <v>0</v>
      </c>
      <c r="D11" s="4">
        <f>_xlfn.XLOOKUP($A11&amp;D$2,Timesheet!$E:$E,Timesheet!$D:$D,0)</f>
        <v>0</v>
      </c>
      <c r="E11" s="4">
        <f>_xlfn.XLOOKUP($A11&amp;E$2,Timesheet!$E:$E,Timesheet!$D:$D,0)</f>
        <v>0</v>
      </c>
      <c r="F11" s="4">
        <f>_xlfn.XLOOKUP($A11&amp;F$2,Timesheet!$E:$E,Timesheet!$D:$D,0)</f>
        <v>0</v>
      </c>
      <c r="G11" s="4">
        <f>_xlfn.XLOOKUP($A11&amp;G$2,Timesheet!$E:$E,Timesheet!$D:$D,0)</f>
        <v>0</v>
      </c>
      <c r="H11" s="4">
        <f>_xlfn.XLOOKUP($A11&amp;H$2,Timesheet!$E:$E,Timesheet!$D:$D,0)</f>
        <v>0</v>
      </c>
      <c r="I11" s="4">
        <f>_xlfn.XLOOKUP($A11&amp;I$2,Timesheet!$E:$E,Timesheet!$D:$D,0)</f>
        <v>0</v>
      </c>
      <c r="J11" s="4">
        <f>_xlfn.XLOOKUP($A11&amp;J$2,Timesheet!$E:$E,Timesheet!$D:$D,0)</f>
        <v>0</v>
      </c>
      <c r="K11" s="4">
        <f>_xlfn.XLOOKUP($A11&amp;K$2,Timesheet!$E:$E,Timesheet!$D:$D,0)</f>
        <v>0</v>
      </c>
      <c r="L11" s="4">
        <f>_xlfn.XLOOKUP($A11&amp;L$2,Timesheet!$E:$E,Timesheet!$D:$D,0)</f>
        <v>0</v>
      </c>
      <c r="M11" s="4">
        <f>_xlfn.XLOOKUP($A11&amp;M$2,Timesheet!$E:$E,Timesheet!$D:$D,0)</f>
        <v>0</v>
      </c>
      <c r="N11" s="4">
        <f>_xlfn.XLOOKUP($A11&amp;N$2,Timesheet!$E:$E,Timesheet!$D:$D,0)</f>
        <v>0</v>
      </c>
      <c r="O11" s="4">
        <f>_xlfn.XLOOKUP($A11&amp;O$2,Timesheet!$E:$E,Timesheet!$D:$D,0)</f>
        <v>1.19</v>
      </c>
      <c r="P11" s="4">
        <f>_xlfn.XLOOKUP($A11&amp;P$2,Timesheet!$E:$E,Timesheet!$D:$D,0)</f>
        <v>0</v>
      </c>
      <c r="Q11" s="4">
        <f>_xlfn.XLOOKUP($A11&amp;Q$2,Timesheet!$E:$E,Timesheet!$D:$D,0)</f>
        <v>0</v>
      </c>
      <c r="R11" s="4">
        <f>_xlfn.XLOOKUP($A11&amp;R$2,Timesheet!$E:$E,Timesheet!$D:$D,0)</f>
        <v>0</v>
      </c>
      <c r="S11" s="4">
        <f>_xlfn.XLOOKUP($A11&amp;S$2,Timesheet!$E:$E,Timesheet!$D:$D,0)</f>
        <v>0</v>
      </c>
      <c r="T11" s="4">
        <f>_xlfn.XLOOKUP($A11&amp;T$2,Timesheet!$E:$E,Timesheet!$D:$D,0)</f>
        <v>0</v>
      </c>
      <c r="U11" s="4">
        <f>_xlfn.XLOOKUP($A11&amp;U$2,Timesheet!$E:$E,Timesheet!$D:$D,0)</f>
        <v>0</v>
      </c>
    </row>
    <row r="12" spans="1:21" x14ac:dyDescent="0.3">
      <c r="A12" t="str">
        <v>Amethyst Maggot</v>
      </c>
      <c r="B12" s="4">
        <f t="shared" si="0"/>
        <v>2.41</v>
      </c>
      <c r="C12" s="4">
        <f>_xlfn.XLOOKUP($A12&amp;C$2,Timesheet!$E:$E,Timesheet!$D:$D,0)</f>
        <v>0</v>
      </c>
      <c r="D12" s="4">
        <f>_xlfn.XLOOKUP($A12&amp;D$2,Timesheet!$E:$E,Timesheet!$D:$D,0)</f>
        <v>0</v>
      </c>
      <c r="E12" s="4">
        <f>_xlfn.XLOOKUP($A12&amp;E$2,Timesheet!$E:$E,Timesheet!$D:$D,0)</f>
        <v>0</v>
      </c>
      <c r="F12" s="4">
        <f>_xlfn.XLOOKUP($A12&amp;F$2,Timesheet!$E:$E,Timesheet!$D:$D,0)</f>
        <v>0</v>
      </c>
      <c r="G12" s="4">
        <f>_xlfn.XLOOKUP($A12&amp;G$2,Timesheet!$E:$E,Timesheet!$D:$D,0)</f>
        <v>2.41</v>
      </c>
      <c r="H12" s="4">
        <f>_xlfn.XLOOKUP($A12&amp;H$2,Timesheet!$E:$E,Timesheet!$D:$D,0)</f>
        <v>0</v>
      </c>
      <c r="I12" s="4">
        <f>_xlfn.XLOOKUP($A12&amp;I$2,Timesheet!$E:$E,Timesheet!$D:$D,0)</f>
        <v>0</v>
      </c>
      <c r="J12" s="4">
        <f>_xlfn.XLOOKUP($A12&amp;J$2,Timesheet!$E:$E,Timesheet!$D:$D,0)</f>
        <v>0</v>
      </c>
      <c r="K12" s="4">
        <f>_xlfn.XLOOKUP($A12&amp;K$2,Timesheet!$E:$E,Timesheet!$D:$D,0)</f>
        <v>0</v>
      </c>
      <c r="L12" s="4">
        <f>_xlfn.XLOOKUP($A12&amp;L$2,Timesheet!$E:$E,Timesheet!$D:$D,0)</f>
        <v>0</v>
      </c>
      <c r="M12" s="4">
        <f>_xlfn.XLOOKUP($A12&amp;M$2,Timesheet!$E:$E,Timesheet!$D:$D,0)</f>
        <v>0</v>
      </c>
      <c r="N12" s="4">
        <f>_xlfn.XLOOKUP($A12&amp;N$2,Timesheet!$E:$E,Timesheet!$D:$D,0)</f>
        <v>0</v>
      </c>
      <c r="O12" s="4">
        <f>_xlfn.XLOOKUP($A12&amp;O$2,Timesheet!$E:$E,Timesheet!$D:$D,0)</f>
        <v>0</v>
      </c>
      <c r="P12" s="4">
        <f>_xlfn.XLOOKUP($A12&amp;P$2,Timesheet!$E:$E,Timesheet!$D:$D,0)</f>
        <v>0</v>
      </c>
      <c r="Q12" s="4">
        <f>_xlfn.XLOOKUP($A12&amp;Q$2,Timesheet!$E:$E,Timesheet!$D:$D,0)</f>
        <v>0</v>
      </c>
      <c r="R12" s="4">
        <f>_xlfn.XLOOKUP($A12&amp;R$2,Timesheet!$E:$E,Timesheet!$D:$D,0)</f>
        <v>0</v>
      </c>
      <c r="S12" s="4">
        <f>_xlfn.XLOOKUP($A12&amp;S$2,Timesheet!$E:$E,Timesheet!$D:$D,0)</f>
        <v>0</v>
      </c>
      <c r="T12" s="4">
        <f>_xlfn.XLOOKUP($A12&amp;T$2,Timesheet!$E:$E,Timesheet!$D:$D,0)</f>
        <v>0</v>
      </c>
      <c r="U12" s="4">
        <f>_xlfn.XLOOKUP($A12&amp;U$2,Timesheet!$E:$E,Timesheet!$D:$D,0)</f>
        <v>0</v>
      </c>
    </row>
    <row r="13" spans="1:21" x14ac:dyDescent="0.3">
      <c r="A13" t="str">
        <v>Angelica Bolger-Baggins</v>
      </c>
      <c r="B13" s="4">
        <f t="shared" si="0"/>
        <v>11.96</v>
      </c>
      <c r="C13" s="4">
        <f>_xlfn.XLOOKUP($A13&amp;C$2,Timesheet!$E:$E,Timesheet!$D:$D,0)</f>
        <v>0</v>
      </c>
      <c r="D13" s="4">
        <f>_xlfn.XLOOKUP($A13&amp;D$2,Timesheet!$E:$E,Timesheet!$D:$D,0)</f>
        <v>11.96</v>
      </c>
      <c r="E13" s="4">
        <f>_xlfn.XLOOKUP($A13&amp;E$2,Timesheet!$E:$E,Timesheet!$D:$D,0)</f>
        <v>0</v>
      </c>
      <c r="F13" s="4">
        <f>_xlfn.XLOOKUP($A13&amp;F$2,Timesheet!$E:$E,Timesheet!$D:$D,0)</f>
        <v>0</v>
      </c>
      <c r="G13" s="4">
        <f>_xlfn.XLOOKUP($A13&amp;G$2,Timesheet!$E:$E,Timesheet!$D:$D,0)</f>
        <v>0</v>
      </c>
      <c r="H13" s="4">
        <f>_xlfn.XLOOKUP($A13&amp;H$2,Timesheet!$E:$E,Timesheet!$D:$D,0)</f>
        <v>0</v>
      </c>
      <c r="I13" s="4">
        <f>_xlfn.XLOOKUP($A13&amp;I$2,Timesheet!$E:$E,Timesheet!$D:$D,0)</f>
        <v>0</v>
      </c>
      <c r="J13" s="4">
        <f>_xlfn.XLOOKUP($A13&amp;J$2,Timesheet!$E:$E,Timesheet!$D:$D,0)</f>
        <v>0</v>
      </c>
      <c r="K13" s="4">
        <f>_xlfn.XLOOKUP($A13&amp;K$2,Timesheet!$E:$E,Timesheet!$D:$D,0)</f>
        <v>0</v>
      </c>
      <c r="L13" s="4">
        <f>_xlfn.XLOOKUP($A13&amp;L$2,Timesheet!$E:$E,Timesheet!$D:$D,0)</f>
        <v>0</v>
      </c>
      <c r="M13" s="4">
        <f>_xlfn.XLOOKUP($A13&amp;M$2,Timesheet!$E:$E,Timesheet!$D:$D,0)</f>
        <v>0</v>
      </c>
      <c r="N13" s="4">
        <f>_xlfn.XLOOKUP($A13&amp;N$2,Timesheet!$E:$E,Timesheet!$D:$D,0)</f>
        <v>0</v>
      </c>
      <c r="O13" s="4">
        <f>_xlfn.XLOOKUP($A13&amp;O$2,Timesheet!$E:$E,Timesheet!$D:$D,0)</f>
        <v>0</v>
      </c>
      <c r="P13" s="4">
        <f>_xlfn.XLOOKUP($A13&amp;P$2,Timesheet!$E:$E,Timesheet!$D:$D,0)</f>
        <v>0</v>
      </c>
      <c r="Q13" s="4">
        <f>_xlfn.XLOOKUP($A13&amp;Q$2,Timesheet!$E:$E,Timesheet!$D:$D,0)</f>
        <v>0</v>
      </c>
      <c r="R13" s="4">
        <f>_xlfn.XLOOKUP($A13&amp;R$2,Timesheet!$E:$E,Timesheet!$D:$D,0)</f>
        <v>0</v>
      </c>
      <c r="S13" s="4">
        <f>_xlfn.XLOOKUP($A13&amp;S$2,Timesheet!$E:$E,Timesheet!$D:$D,0)</f>
        <v>0</v>
      </c>
      <c r="T13" s="4">
        <f>_xlfn.XLOOKUP($A13&amp;T$2,Timesheet!$E:$E,Timesheet!$D:$D,0)</f>
        <v>0</v>
      </c>
      <c r="U13" s="4">
        <f>_xlfn.XLOOKUP($A13&amp;U$2,Timesheet!$E:$E,Timesheet!$D:$D,0)</f>
        <v>0</v>
      </c>
    </row>
    <row r="14" spans="1:21" x14ac:dyDescent="0.3">
      <c r="A14" t="str">
        <v>Angelica Bracegirdle</v>
      </c>
      <c r="B14" s="4">
        <f t="shared" si="0"/>
        <v>13.11</v>
      </c>
      <c r="C14" s="4">
        <f>_xlfn.XLOOKUP($A14&amp;C$2,Timesheet!$E:$E,Timesheet!$D:$D,0)</f>
        <v>0</v>
      </c>
      <c r="D14" s="4">
        <f>_xlfn.XLOOKUP($A14&amp;D$2,Timesheet!$E:$E,Timesheet!$D:$D,0)</f>
        <v>0</v>
      </c>
      <c r="E14" s="4">
        <f>_xlfn.XLOOKUP($A14&amp;E$2,Timesheet!$E:$E,Timesheet!$D:$D,0)</f>
        <v>0</v>
      </c>
      <c r="F14" s="4">
        <f>_xlfn.XLOOKUP($A14&amp;F$2,Timesheet!$E:$E,Timesheet!$D:$D,0)</f>
        <v>0</v>
      </c>
      <c r="G14" s="4">
        <f>_xlfn.XLOOKUP($A14&amp;G$2,Timesheet!$E:$E,Timesheet!$D:$D,0)</f>
        <v>0</v>
      </c>
      <c r="H14" s="4">
        <f>_xlfn.XLOOKUP($A14&amp;H$2,Timesheet!$E:$E,Timesheet!$D:$D,0)</f>
        <v>0</v>
      </c>
      <c r="I14" s="4">
        <f>_xlfn.XLOOKUP($A14&amp;I$2,Timesheet!$E:$E,Timesheet!$D:$D,0)</f>
        <v>13.11</v>
      </c>
      <c r="J14" s="4">
        <f>_xlfn.XLOOKUP($A14&amp;J$2,Timesheet!$E:$E,Timesheet!$D:$D,0)</f>
        <v>0</v>
      </c>
      <c r="K14" s="4">
        <f>_xlfn.XLOOKUP($A14&amp;K$2,Timesheet!$E:$E,Timesheet!$D:$D,0)</f>
        <v>0</v>
      </c>
      <c r="L14" s="4">
        <f>_xlfn.XLOOKUP($A14&amp;L$2,Timesheet!$E:$E,Timesheet!$D:$D,0)</f>
        <v>0</v>
      </c>
      <c r="M14" s="4">
        <f>_xlfn.XLOOKUP($A14&amp;M$2,Timesheet!$E:$E,Timesheet!$D:$D,0)</f>
        <v>0</v>
      </c>
      <c r="N14" s="4">
        <f>_xlfn.XLOOKUP($A14&amp;N$2,Timesheet!$E:$E,Timesheet!$D:$D,0)</f>
        <v>0</v>
      </c>
      <c r="O14" s="4">
        <f>_xlfn.XLOOKUP($A14&amp;O$2,Timesheet!$E:$E,Timesheet!$D:$D,0)</f>
        <v>0</v>
      </c>
      <c r="P14" s="4">
        <f>_xlfn.XLOOKUP($A14&amp;P$2,Timesheet!$E:$E,Timesheet!$D:$D,0)</f>
        <v>0</v>
      </c>
      <c r="Q14" s="4">
        <f>_xlfn.XLOOKUP($A14&amp;Q$2,Timesheet!$E:$E,Timesheet!$D:$D,0)</f>
        <v>0</v>
      </c>
      <c r="R14" s="4">
        <f>_xlfn.XLOOKUP($A14&amp;R$2,Timesheet!$E:$E,Timesheet!$D:$D,0)</f>
        <v>0</v>
      </c>
      <c r="S14" s="4">
        <f>_xlfn.XLOOKUP($A14&amp;S$2,Timesheet!$E:$E,Timesheet!$D:$D,0)</f>
        <v>0</v>
      </c>
      <c r="T14" s="4">
        <f>_xlfn.XLOOKUP($A14&amp;T$2,Timesheet!$E:$E,Timesheet!$D:$D,0)</f>
        <v>0</v>
      </c>
      <c r="U14" s="4">
        <f>_xlfn.XLOOKUP($A14&amp;U$2,Timesheet!$E:$E,Timesheet!$D:$D,0)</f>
        <v>0</v>
      </c>
    </row>
    <row r="15" spans="1:21" x14ac:dyDescent="0.3">
      <c r="A15" t="str">
        <v>Angelica Goldworthy</v>
      </c>
      <c r="B15" s="4">
        <f t="shared" si="0"/>
        <v>23.990000000000002</v>
      </c>
      <c r="C15" s="4">
        <f>_xlfn.XLOOKUP($A15&amp;C$2,Timesheet!$E:$E,Timesheet!$D:$D,0)</f>
        <v>0</v>
      </c>
      <c r="D15" s="4">
        <f>_xlfn.XLOOKUP($A15&amp;D$2,Timesheet!$E:$E,Timesheet!$D:$D,0)</f>
        <v>12.39</v>
      </c>
      <c r="E15" s="4">
        <f>_xlfn.XLOOKUP($A15&amp;E$2,Timesheet!$E:$E,Timesheet!$D:$D,0)</f>
        <v>0</v>
      </c>
      <c r="F15" s="4">
        <f>_xlfn.XLOOKUP($A15&amp;F$2,Timesheet!$E:$E,Timesheet!$D:$D,0)</f>
        <v>0</v>
      </c>
      <c r="G15" s="4">
        <f>_xlfn.XLOOKUP($A15&amp;G$2,Timesheet!$E:$E,Timesheet!$D:$D,0)</f>
        <v>0</v>
      </c>
      <c r="H15" s="4">
        <f>_xlfn.XLOOKUP($A15&amp;H$2,Timesheet!$E:$E,Timesheet!$D:$D,0)</f>
        <v>0</v>
      </c>
      <c r="I15" s="4">
        <f>_xlfn.XLOOKUP($A15&amp;I$2,Timesheet!$E:$E,Timesheet!$D:$D,0)</f>
        <v>0</v>
      </c>
      <c r="J15" s="4">
        <f>_xlfn.XLOOKUP($A15&amp;J$2,Timesheet!$E:$E,Timesheet!$D:$D,0)</f>
        <v>0</v>
      </c>
      <c r="K15" s="4">
        <f>_xlfn.XLOOKUP($A15&amp;K$2,Timesheet!$E:$E,Timesheet!$D:$D,0)</f>
        <v>11.6</v>
      </c>
      <c r="L15" s="4">
        <f>_xlfn.XLOOKUP($A15&amp;L$2,Timesheet!$E:$E,Timesheet!$D:$D,0)</f>
        <v>0</v>
      </c>
      <c r="M15" s="4">
        <f>_xlfn.XLOOKUP($A15&amp;M$2,Timesheet!$E:$E,Timesheet!$D:$D,0)</f>
        <v>0</v>
      </c>
      <c r="N15" s="4">
        <f>_xlfn.XLOOKUP($A15&amp;N$2,Timesheet!$E:$E,Timesheet!$D:$D,0)</f>
        <v>0</v>
      </c>
      <c r="O15" s="4">
        <f>_xlfn.XLOOKUP($A15&amp;O$2,Timesheet!$E:$E,Timesheet!$D:$D,0)</f>
        <v>0</v>
      </c>
      <c r="P15" s="4">
        <f>_xlfn.XLOOKUP($A15&amp;P$2,Timesheet!$E:$E,Timesheet!$D:$D,0)</f>
        <v>0</v>
      </c>
      <c r="Q15" s="4">
        <f>_xlfn.XLOOKUP($A15&amp;Q$2,Timesheet!$E:$E,Timesheet!$D:$D,0)</f>
        <v>0</v>
      </c>
      <c r="R15" s="4">
        <f>_xlfn.XLOOKUP($A15&amp;R$2,Timesheet!$E:$E,Timesheet!$D:$D,0)</f>
        <v>0</v>
      </c>
      <c r="S15" s="4">
        <f>_xlfn.XLOOKUP($A15&amp;S$2,Timesheet!$E:$E,Timesheet!$D:$D,0)</f>
        <v>0</v>
      </c>
      <c r="T15" s="4">
        <f>_xlfn.XLOOKUP($A15&amp;T$2,Timesheet!$E:$E,Timesheet!$D:$D,0)</f>
        <v>0</v>
      </c>
      <c r="U15" s="4">
        <f>_xlfn.XLOOKUP($A15&amp;U$2,Timesheet!$E:$E,Timesheet!$D:$D,0)</f>
        <v>0</v>
      </c>
    </row>
    <row r="16" spans="1:21" x14ac:dyDescent="0.3">
      <c r="A16" t="str">
        <v>Arabella Gardner</v>
      </c>
      <c r="B16" s="4">
        <f t="shared" si="0"/>
        <v>23.11</v>
      </c>
      <c r="C16" s="4">
        <f>_xlfn.XLOOKUP($A16&amp;C$2,Timesheet!$E:$E,Timesheet!$D:$D,0)</f>
        <v>0</v>
      </c>
      <c r="D16" s="4">
        <f>_xlfn.XLOOKUP($A16&amp;D$2,Timesheet!$E:$E,Timesheet!$D:$D,0)</f>
        <v>3.54</v>
      </c>
      <c r="E16" s="4">
        <f>_xlfn.XLOOKUP($A16&amp;E$2,Timesheet!$E:$E,Timesheet!$D:$D,0)</f>
        <v>0</v>
      </c>
      <c r="F16" s="4">
        <f>_xlfn.XLOOKUP($A16&amp;F$2,Timesheet!$E:$E,Timesheet!$D:$D,0)</f>
        <v>0</v>
      </c>
      <c r="G16" s="4">
        <f>_xlfn.XLOOKUP($A16&amp;G$2,Timesheet!$E:$E,Timesheet!$D:$D,0)</f>
        <v>0</v>
      </c>
      <c r="H16" s="4">
        <f>_xlfn.XLOOKUP($A16&amp;H$2,Timesheet!$E:$E,Timesheet!$D:$D,0)</f>
        <v>0</v>
      </c>
      <c r="I16" s="4">
        <f>_xlfn.XLOOKUP($A16&amp;I$2,Timesheet!$E:$E,Timesheet!$D:$D,0)</f>
        <v>0</v>
      </c>
      <c r="J16" s="4">
        <f>_xlfn.XLOOKUP($A16&amp;J$2,Timesheet!$E:$E,Timesheet!$D:$D,0)</f>
        <v>0</v>
      </c>
      <c r="K16" s="4">
        <f>_xlfn.XLOOKUP($A16&amp;K$2,Timesheet!$E:$E,Timesheet!$D:$D,0)</f>
        <v>0</v>
      </c>
      <c r="L16" s="4">
        <f>_xlfn.XLOOKUP($A16&amp;L$2,Timesheet!$E:$E,Timesheet!$D:$D,0)</f>
        <v>0</v>
      </c>
      <c r="M16" s="4">
        <f>_xlfn.XLOOKUP($A16&amp;M$2,Timesheet!$E:$E,Timesheet!$D:$D,0)</f>
        <v>0</v>
      </c>
      <c r="N16" s="4">
        <f>_xlfn.XLOOKUP($A16&amp;N$2,Timesheet!$E:$E,Timesheet!$D:$D,0)</f>
        <v>0</v>
      </c>
      <c r="O16" s="4">
        <f>_xlfn.XLOOKUP($A16&amp;O$2,Timesheet!$E:$E,Timesheet!$D:$D,0)</f>
        <v>19.57</v>
      </c>
      <c r="P16" s="4">
        <f>_xlfn.XLOOKUP($A16&amp;P$2,Timesheet!$E:$E,Timesheet!$D:$D,0)</f>
        <v>0</v>
      </c>
      <c r="Q16" s="4">
        <f>_xlfn.XLOOKUP($A16&amp;Q$2,Timesheet!$E:$E,Timesheet!$D:$D,0)</f>
        <v>0</v>
      </c>
      <c r="R16" s="4">
        <f>_xlfn.XLOOKUP($A16&amp;R$2,Timesheet!$E:$E,Timesheet!$D:$D,0)</f>
        <v>0</v>
      </c>
      <c r="S16" s="4">
        <f>_xlfn.XLOOKUP($A16&amp;S$2,Timesheet!$E:$E,Timesheet!$D:$D,0)</f>
        <v>0</v>
      </c>
      <c r="T16" s="4">
        <f>_xlfn.XLOOKUP($A16&amp;T$2,Timesheet!$E:$E,Timesheet!$D:$D,0)</f>
        <v>0</v>
      </c>
      <c r="U16" s="4">
        <f>_xlfn.XLOOKUP($A16&amp;U$2,Timesheet!$E:$E,Timesheet!$D:$D,0)</f>
        <v>0</v>
      </c>
    </row>
    <row r="17" spans="1:21" x14ac:dyDescent="0.3">
      <c r="A17" t="str">
        <v>Arabella Labingi</v>
      </c>
      <c r="B17" s="4">
        <f t="shared" si="0"/>
        <v>1.73</v>
      </c>
      <c r="C17" s="4">
        <f>_xlfn.XLOOKUP($A17&amp;C$2,Timesheet!$E:$E,Timesheet!$D:$D,0)</f>
        <v>0</v>
      </c>
      <c r="D17" s="4">
        <f>_xlfn.XLOOKUP($A17&amp;D$2,Timesheet!$E:$E,Timesheet!$D:$D,0)</f>
        <v>0</v>
      </c>
      <c r="E17" s="4">
        <f>_xlfn.XLOOKUP($A17&amp;E$2,Timesheet!$E:$E,Timesheet!$D:$D,0)</f>
        <v>0</v>
      </c>
      <c r="F17" s="4">
        <f>_xlfn.XLOOKUP($A17&amp;F$2,Timesheet!$E:$E,Timesheet!$D:$D,0)</f>
        <v>0</v>
      </c>
      <c r="G17" s="4">
        <f>_xlfn.XLOOKUP($A17&amp;G$2,Timesheet!$E:$E,Timesheet!$D:$D,0)</f>
        <v>0</v>
      </c>
      <c r="H17" s="4">
        <f>_xlfn.XLOOKUP($A17&amp;H$2,Timesheet!$E:$E,Timesheet!$D:$D,0)</f>
        <v>0</v>
      </c>
      <c r="I17" s="4">
        <f>_xlfn.XLOOKUP($A17&amp;I$2,Timesheet!$E:$E,Timesheet!$D:$D,0)</f>
        <v>0</v>
      </c>
      <c r="J17" s="4">
        <f>_xlfn.XLOOKUP($A17&amp;J$2,Timesheet!$E:$E,Timesheet!$D:$D,0)</f>
        <v>0</v>
      </c>
      <c r="K17" s="4">
        <f>_xlfn.XLOOKUP($A17&amp;K$2,Timesheet!$E:$E,Timesheet!$D:$D,0)</f>
        <v>1.73</v>
      </c>
      <c r="L17" s="4">
        <f>_xlfn.XLOOKUP($A17&amp;L$2,Timesheet!$E:$E,Timesheet!$D:$D,0)</f>
        <v>0</v>
      </c>
      <c r="M17" s="4">
        <f>_xlfn.XLOOKUP($A17&amp;M$2,Timesheet!$E:$E,Timesheet!$D:$D,0)</f>
        <v>0</v>
      </c>
      <c r="N17" s="4">
        <f>_xlfn.XLOOKUP($A17&amp;N$2,Timesheet!$E:$E,Timesheet!$D:$D,0)</f>
        <v>0</v>
      </c>
      <c r="O17" s="4">
        <f>_xlfn.XLOOKUP($A17&amp;O$2,Timesheet!$E:$E,Timesheet!$D:$D,0)</f>
        <v>0</v>
      </c>
      <c r="P17" s="4">
        <f>_xlfn.XLOOKUP($A17&amp;P$2,Timesheet!$E:$E,Timesheet!$D:$D,0)</f>
        <v>0</v>
      </c>
      <c r="Q17" s="4">
        <f>_xlfn.XLOOKUP($A17&amp;Q$2,Timesheet!$E:$E,Timesheet!$D:$D,0)</f>
        <v>0</v>
      </c>
      <c r="R17" s="4">
        <f>_xlfn.XLOOKUP($A17&amp;R$2,Timesheet!$E:$E,Timesheet!$D:$D,0)</f>
        <v>0</v>
      </c>
      <c r="S17" s="4">
        <f>_xlfn.XLOOKUP($A17&amp;S$2,Timesheet!$E:$E,Timesheet!$D:$D,0)</f>
        <v>0</v>
      </c>
      <c r="T17" s="4">
        <f>_xlfn.XLOOKUP($A17&amp;T$2,Timesheet!$E:$E,Timesheet!$D:$D,0)</f>
        <v>0</v>
      </c>
      <c r="U17" s="4">
        <f>_xlfn.XLOOKUP($A17&amp;U$2,Timesheet!$E:$E,Timesheet!$D:$D,0)</f>
        <v>0</v>
      </c>
    </row>
    <row r="18" spans="1:21" x14ac:dyDescent="0.3">
      <c r="A18" t="str">
        <v>Asphodel Puddifoot</v>
      </c>
      <c r="B18" s="4">
        <f t="shared" si="0"/>
        <v>10.73</v>
      </c>
      <c r="C18" s="4">
        <f>_xlfn.XLOOKUP($A18&amp;C$2,Timesheet!$E:$E,Timesheet!$D:$D,0)</f>
        <v>0</v>
      </c>
      <c r="D18" s="4">
        <f>_xlfn.XLOOKUP($A18&amp;D$2,Timesheet!$E:$E,Timesheet!$D:$D,0)</f>
        <v>0</v>
      </c>
      <c r="E18" s="4">
        <f>_xlfn.XLOOKUP($A18&amp;E$2,Timesheet!$E:$E,Timesheet!$D:$D,0)</f>
        <v>0</v>
      </c>
      <c r="F18" s="4">
        <f>_xlfn.XLOOKUP($A18&amp;F$2,Timesheet!$E:$E,Timesheet!$D:$D,0)</f>
        <v>0</v>
      </c>
      <c r="G18" s="4">
        <f>_xlfn.XLOOKUP($A18&amp;G$2,Timesheet!$E:$E,Timesheet!$D:$D,0)</f>
        <v>0</v>
      </c>
      <c r="H18" s="4">
        <f>_xlfn.XLOOKUP($A18&amp;H$2,Timesheet!$E:$E,Timesheet!$D:$D,0)</f>
        <v>0</v>
      </c>
      <c r="I18" s="4">
        <f>_xlfn.XLOOKUP($A18&amp;I$2,Timesheet!$E:$E,Timesheet!$D:$D,0)</f>
        <v>0</v>
      </c>
      <c r="J18" s="4">
        <f>_xlfn.XLOOKUP($A18&amp;J$2,Timesheet!$E:$E,Timesheet!$D:$D,0)</f>
        <v>0</v>
      </c>
      <c r="K18" s="4">
        <f>_xlfn.XLOOKUP($A18&amp;K$2,Timesheet!$E:$E,Timesheet!$D:$D,0)</f>
        <v>0</v>
      </c>
      <c r="L18" s="4">
        <f>_xlfn.XLOOKUP($A18&amp;L$2,Timesheet!$E:$E,Timesheet!$D:$D,0)</f>
        <v>10.73</v>
      </c>
      <c r="M18" s="4">
        <f>_xlfn.XLOOKUP($A18&amp;M$2,Timesheet!$E:$E,Timesheet!$D:$D,0)</f>
        <v>0</v>
      </c>
      <c r="N18" s="4">
        <f>_xlfn.XLOOKUP($A18&amp;N$2,Timesheet!$E:$E,Timesheet!$D:$D,0)</f>
        <v>0</v>
      </c>
      <c r="O18" s="4">
        <f>_xlfn.XLOOKUP($A18&amp;O$2,Timesheet!$E:$E,Timesheet!$D:$D,0)</f>
        <v>0</v>
      </c>
      <c r="P18" s="4">
        <f>_xlfn.XLOOKUP($A18&amp;P$2,Timesheet!$E:$E,Timesheet!$D:$D,0)</f>
        <v>0</v>
      </c>
      <c r="Q18" s="4">
        <f>_xlfn.XLOOKUP($A18&amp;Q$2,Timesheet!$E:$E,Timesheet!$D:$D,0)</f>
        <v>0</v>
      </c>
      <c r="R18" s="4">
        <f>_xlfn.XLOOKUP($A18&amp;R$2,Timesheet!$E:$E,Timesheet!$D:$D,0)</f>
        <v>0</v>
      </c>
      <c r="S18" s="4">
        <f>_xlfn.XLOOKUP($A18&amp;S$2,Timesheet!$E:$E,Timesheet!$D:$D,0)</f>
        <v>0</v>
      </c>
      <c r="T18" s="4">
        <f>_xlfn.XLOOKUP($A18&amp;T$2,Timesheet!$E:$E,Timesheet!$D:$D,0)</f>
        <v>0</v>
      </c>
      <c r="U18" s="4">
        <f>_xlfn.XLOOKUP($A18&amp;U$2,Timesheet!$E:$E,Timesheet!$D:$D,0)</f>
        <v>0</v>
      </c>
    </row>
    <row r="19" spans="1:21" x14ac:dyDescent="0.3">
      <c r="A19" t="str">
        <v>Asphodel Tûk</v>
      </c>
      <c r="B19" s="4">
        <f t="shared" si="0"/>
        <v>19.32</v>
      </c>
      <c r="C19" s="4">
        <f>_xlfn.XLOOKUP($A19&amp;C$2,Timesheet!$E:$E,Timesheet!$D:$D,0)</f>
        <v>0</v>
      </c>
      <c r="D19" s="4">
        <f>_xlfn.XLOOKUP($A19&amp;D$2,Timesheet!$E:$E,Timesheet!$D:$D,0)</f>
        <v>0</v>
      </c>
      <c r="E19" s="4">
        <f>_xlfn.XLOOKUP($A19&amp;E$2,Timesheet!$E:$E,Timesheet!$D:$D,0)</f>
        <v>0</v>
      </c>
      <c r="F19" s="4">
        <f>_xlfn.XLOOKUP($A19&amp;F$2,Timesheet!$E:$E,Timesheet!$D:$D,0)</f>
        <v>0</v>
      </c>
      <c r="G19" s="4">
        <f>_xlfn.XLOOKUP($A19&amp;G$2,Timesheet!$E:$E,Timesheet!$D:$D,0)</f>
        <v>0</v>
      </c>
      <c r="H19" s="4">
        <f>_xlfn.XLOOKUP($A19&amp;H$2,Timesheet!$E:$E,Timesheet!$D:$D,0)</f>
        <v>0</v>
      </c>
      <c r="I19" s="4">
        <f>_xlfn.XLOOKUP($A19&amp;I$2,Timesheet!$E:$E,Timesheet!$D:$D,0)</f>
        <v>0</v>
      </c>
      <c r="J19" s="4">
        <f>_xlfn.XLOOKUP($A19&amp;J$2,Timesheet!$E:$E,Timesheet!$D:$D,0)</f>
        <v>0</v>
      </c>
      <c r="K19" s="4">
        <f>_xlfn.XLOOKUP($A19&amp;K$2,Timesheet!$E:$E,Timesheet!$D:$D,0)</f>
        <v>0</v>
      </c>
      <c r="L19" s="4">
        <f>_xlfn.XLOOKUP($A19&amp;L$2,Timesheet!$E:$E,Timesheet!$D:$D,0)</f>
        <v>0</v>
      </c>
      <c r="M19" s="4">
        <f>_xlfn.XLOOKUP($A19&amp;M$2,Timesheet!$E:$E,Timesheet!$D:$D,0)</f>
        <v>0</v>
      </c>
      <c r="N19" s="4">
        <f>_xlfn.XLOOKUP($A19&amp;N$2,Timesheet!$E:$E,Timesheet!$D:$D,0)</f>
        <v>0</v>
      </c>
      <c r="O19" s="4">
        <f>_xlfn.XLOOKUP($A19&amp;O$2,Timesheet!$E:$E,Timesheet!$D:$D,0)</f>
        <v>0</v>
      </c>
      <c r="P19" s="4">
        <f>_xlfn.XLOOKUP($A19&amp;P$2,Timesheet!$E:$E,Timesheet!$D:$D,0)</f>
        <v>0</v>
      </c>
      <c r="Q19" s="4">
        <f>_xlfn.XLOOKUP($A19&amp;Q$2,Timesheet!$E:$E,Timesheet!$D:$D,0)</f>
        <v>19.32</v>
      </c>
      <c r="R19" s="4">
        <f>_xlfn.XLOOKUP($A19&amp;R$2,Timesheet!$E:$E,Timesheet!$D:$D,0)</f>
        <v>0</v>
      </c>
      <c r="S19" s="4">
        <f>_xlfn.XLOOKUP($A19&amp;S$2,Timesheet!$E:$E,Timesheet!$D:$D,0)</f>
        <v>0</v>
      </c>
      <c r="T19" s="4">
        <f>_xlfn.XLOOKUP($A19&amp;T$2,Timesheet!$E:$E,Timesheet!$D:$D,0)</f>
        <v>0</v>
      </c>
      <c r="U19" s="4">
        <f>_xlfn.XLOOKUP($A19&amp;U$2,Timesheet!$E:$E,Timesheet!$D:$D,0)</f>
        <v>0</v>
      </c>
    </row>
    <row r="20" spans="1:21" x14ac:dyDescent="0.3">
      <c r="A20" t="str">
        <v>Bandobras Hogpen</v>
      </c>
      <c r="B20" s="4">
        <f t="shared" si="0"/>
        <v>13.3</v>
      </c>
      <c r="C20" s="4">
        <f>_xlfn.XLOOKUP($A20&amp;C$2,Timesheet!$E:$E,Timesheet!$D:$D,0)</f>
        <v>0</v>
      </c>
      <c r="D20" s="4">
        <f>_xlfn.XLOOKUP($A20&amp;D$2,Timesheet!$E:$E,Timesheet!$D:$D,0)</f>
        <v>0</v>
      </c>
      <c r="E20" s="4">
        <f>_xlfn.XLOOKUP($A20&amp;E$2,Timesheet!$E:$E,Timesheet!$D:$D,0)</f>
        <v>0</v>
      </c>
      <c r="F20" s="4">
        <f>_xlfn.XLOOKUP($A20&amp;F$2,Timesheet!$E:$E,Timesheet!$D:$D,0)</f>
        <v>0</v>
      </c>
      <c r="G20" s="4">
        <f>_xlfn.XLOOKUP($A20&amp;G$2,Timesheet!$E:$E,Timesheet!$D:$D,0)</f>
        <v>0</v>
      </c>
      <c r="H20" s="4">
        <f>_xlfn.XLOOKUP($A20&amp;H$2,Timesheet!$E:$E,Timesheet!$D:$D,0)</f>
        <v>0</v>
      </c>
      <c r="I20" s="4">
        <f>_xlfn.XLOOKUP($A20&amp;I$2,Timesheet!$E:$E,Timesheet!$D:$D,0)</f>
        <v>0</v>
      </c>
      <c r="J20" s="4">
        <f>_xlfn.XLOOKUP($A20&amp;J$2,Timesheet!$E:$E,Timesheet!$D:$D,0)</f>
        <v>0</v>
      </c>
      <c r="K20" s="4">
        <f>_xlfn.XLOOKUP($A20&amp;K$2,Timesheet!$E:$E,Timesheet!$D:$D,0)</f>
        <v>0</v>
      </c>
      <c r="L20" s="4">
        <f>_xlfn.XLOOKUP($A20&amp;L$2,Timesheet!$E:$E,Timesheet!$D:$D,0)</f>
        <v>13.3</v>
      </c>
      <c r="M20" s="4">
        <f>_xlfn.XLOOKUP($A20&amp;M$2,Timesheet!$E:$E,Timesheet!$D:$D,0)</f>
        <v>0</v>
      </c>
      <c r="N20" s="4">
        <f>_xlfn.XLOOKUP($A20&amp;N$2,Timesheet!$E:$E,Timesheet!$D:$D,0)</f>
        <v>0</v>
      </c>
      <c r="O20" s="4">
        <f>_xlfn.XLOOKUP($A20&amp;O$2,Timesheet!$E:$E,Timesheet!$D:$D,0)</f>
        <v>0</v>
      </c>
      <c r="P20" s="4">
        <f>_xlfn.XLOOKUP($A20&amp;P$2,Timesheet!$E:$E,Timesheet!$D:$D,0)</f>
        <v>0</v>
      </c>
      <c r="Q20" s="4">
        <f>_xlfn.XLOOKUP($A20&amp;Q$2,Timesheet!$E:$E,Timesheet!$D:$D,0)</f>
        <v>0</v>
      </c>
      <c r="R20" s="4">
        <f>_xlfn.XLOOKUP($A20&amp;R$2,Timesheet!$E:$E,Timesheet!$D:$D,0)</f>
        <v>0</v>
      </c>
      <c r="S20" s="4">
        <f>_xlfn.XLOOKUP($A20&amp;S$2,Timesheet!$E:$E,Timesheet!$D:$D,0)</f>
        <v>0</v>
      </c>
      <c r="T20" s="4">
        <f>_xlfn.XLOOKUP($A20&amp;T$2,Timesheet!$E:$E,Timesheet!$D:$D,0)</f>
        <v>0</v>
      </c>
      <c r="U20" s="4">
        <f>_xlfn.XLOOKUP($A20&amp;U$2,Timesheet!$E:$E,Timesheet!$D:$D,0)</f>
        <v>0</v>
      </c>
    </row>
    <row r="21" spans="1:21" x14ac:dyDescent="0.3">
      <c r="A21" t="str">
        <v>Bandobras Sandyman</v>
      </c>
      <c r="B21" s="4">
        <f t="shared" si="0"/>
        <v>22.25</v>
      </c>
      <c r="C21" s="4">
        <f>_xlfn.XLOOKUP($A21&amp;C$2,Timesheet!$E:$E,Timesheet!$D:$D,0)</f>
        <v>0</v>
      </c>
      <c r="D21" s="4">
        <f>_xlfn.XLOOKUP($A21&amp;D$2,Timesheet!$E:$E,Timesheet!$D:$D,0)</f>
        <v>0</v>
      </c>
      <c r="E21" s="4">
        <f>_xlfn.XLOOKUP($A21&amp;E$2,Timesheet!$E:$E,Timesheet!$D:$D,0)</f>
        <v>0</v>
      </c>
      <c r="F21" s="4">
        <f>_xlfn.XLOOKUP($A21&amp;F$2,Timesheet!$E:$E,Timesheet!$D:$D,0)</f>
        <v>0</v>
      </c>
      <c r="G21" s="4">
        <f>_xlfn.XLOOKUP($A21&amp;G$2,Timesheet!$E:$E,Timesheet!$D:$D,0)</f>
        <v>0</v>
      </c>
      <c r="H21" s="4">
        <f>_xlfn.XLOOKUP($A21&amp;H$2,Timesheet!$E:$E,Timesheet!$D:$D,0)</f>
        <v>0</v>
      </c>
      <c r="I21" s="4">
        <f>_xlfn.XLOOKUP($A21&amp;I$2,Timesheet!$E:$E,Timesheet!$D:$D,0)</f>
        <v>0</v>
      </c>
      <c r="J21" s="4">
        <f>_xlfn.XLOOKUP($A21&amp;J$2,Timesheet!$E:$E,Timesheet!$D:$D,0)</f>
        <v>0</v>
      </c>
      <c r="K21" s="4">
        <f>_xlfn.XLOOKUP($A21&amp;K$2,Timesheet!$E:$E,Timesheet!$D:$D,0)</f>
        <v>0</v>
      </c>
      <c r="L21" s="4">
        <f>_xlfn.XLOOKUP($A21&amp;L$2,Timesheet!$E:$E,Timesheet!$D:$D,0)</f>
        <v>0</v>
      </c>
      <c r="M21" s="4">
        <f>_xlfn.XLOOKUP($A21&amp;M$2,Timesheet!$E:$E,Timesheet!$D:$D,0)</f>
        <v>22.25</v>
      </c>
      <c r="N21" s="4">
        <f>_xlfn.XLOOKUP($A21&amp;N$2,Timesheet!$E:$E,Timesheet!$D:$D,0)</f>
        <v>0</v>
      </c>
      <c r="O21" s="4">
        <f>_xlfn.XLOOKUP($A21&amp;O$2,Timesheet!$E:$E,Timesheet!$D:$D,0)</f>
        <v>0</v>
      </c>
      <c r="P21" s="4">
        <f>_xlfn.XLOOKUP($A21&amp;P$2,Timesheet!$E:$E,Timesheet!$D:$D,0)</f>
        <v>0</v>
      </c>
      <c r="Q21" s="4">
        <f>_xlfn.XLOOKUP($A21&amp;Q$2,Timesheet!$E:$E,Timesheet!$D:$D,0)</f>
        <v>0</v>
      </c>
      <c r="R21" s="4">
        <f>_xlfn.XLOOKUP($A21&amp;R$2,Timesheet!$E:$E,Timesheet!$D:$D,0)</f>
        <v>0</v>
      </c>
      <c r="S21" s="4">
        <f>_xlfn.XLOOKUP($A21&amp;S$2,Timesheet!$E:$E,Timesheet!$D:$D,0)</f>
        <v>0</v>
      </c>
      <c r="T21" s="4">
        <f>_xlfn.XLOOKUP($A21&amp;T$2,Timesheet!$E:$E,Timesheet!$D:$D,0)</f>
        <v>0</v>
      </c>
      <c r="U21" s="4">
        <f>_xlfn.XLOOKUP($A21&amp;U$2,Timesheet!$E:$E,Timesheet!$D:$D,0)</f>
        <v>0</v>
      </c>
    </row>
    <row r="22" spans="1:21" x14ac:dyDescent="0.3">
      <c r="A22" t="str">
        <v>Bandobras Took-Took</v>
      </c>
      <c r="B22" s="4">
        <f t="shared" si="0"/>
        <v>23.6</v>
      </c>
      <c r="C22" s="4">
        <f>_xlfn.XLOOKUP($A22&amp;C$2,Timesheet!$E:$E,Timesheet!$D:$D,0)</f>
        <v>23.6</v>
      </c>
      <c r="D22" s="4">
        <f>_xlfn.XLOOKUP($A22&amp;D$2,Timesheet!$E:$E,Timesheet!$D:$D,0)</f>
        <v>0</v>
      </c>
      <c r="E22" s="4">
        <f>_xlfn.XLOOKUP($A22&amp;E$2,Timesheet!$E:$E,Timesheet!$D:$D,0)</f>
        <v>0</v>
      </c>
      <c r="F22" s="4">
        <f>_xlfn.XLOOKUP($A22&amp;F$2,Timesheet!$E:$E,Timesheet!$D:$D,0)</f>
        <v>0</v>
      </c>
      <c r="G22" s="4">
        <f>_xlfn.XLOOKUP($A22&amp;G$2,Timesheet!$E:$E,Timesheet!$D:$D,0)</f>
        <v>0</v>
      </c>
      <c r="H22" s="4">
        <f>_xlfn.XLOOKUP($A22&amp;H$2,Timesheet!$E:$E,Timesheet!$D:$D,0)</f>
        <v>0</v>
      </c>
      <c r="I22" s="4">
        <f>_xlfn.XLOOKUP($A22&amp;I$2,Timesheet!$E:$E,Timesheet!$D:$D,0)</f>
        <v>0</v>
      </c>
      <c r="J22" s="4">
        <f>_xlfn.XLOOKUP($A22&amp;J$2,Timesheet!$E:$E,Timesheet!$D:$D,0)</f>
        <v>0</v>
      </c>
      <c r="K22" s="4">
        <f>_xlfn.XLOOKUP($A22&amp;K$2,Timesheet!$E:$E,Timesheet!$D:$D,0)</f>
        <v>0</v>
      </c>
      <c r="L22" s="4">
        <f>_xlfn.XLOOKUP($A22&amp;L$2,Timesheet!$E:$E,Timesheet!$D:$D,0)</f>
        <v>0</v>
      </c>
      <c r="M22" s="4">
        <f>_xlfn.XLOOKUP($A22&amp;M$2,Timesheet!$E:$E,Timesheet!$D:$D,0)</f>
        <v>0</v>
      </c>
      <c r="N22" s="4">
        <f>_xlfn.XLOOKUP($A22&amp;N$2,Timesheet!$E:$E,Timesheet!$D:$D,0)</f>
        <v>0</v>
      </c>
      <c r="O22" s="4">
        <f>_xlfn.XLOOKUP($A22&amp;O$2,Timesheet!$E:$E,Timesheet!$D:$D,0)</f>
        <v>0</v>
      </c>
      <c r="P22" s="4">
        <f>_xlfn.XLOOKUP($A22&amp;P$2,Timesheet!$E:$E,Timesheet!$D:$D,0)</f>
        <v>0</v>
      </c>
      <c r="Q22" s="4">
        <f>_xlfn.XLOOKUP($A22&amp;Q$2,Timesheet!$E:$E,Timesheet!$D:$D,0)</f>
        <v>0</v>
      </c>
      <c r="R22" s="4">
        <f>_xlfn.XLOOKUP($A22&amp;R$2,Timesheet!$E:$E,Timesheet!$D:$D,0)</f>
        <v>0</v>
      </c>
      <c r="S22" s="4">
        <f>_xlfn.XLOOKUP($A22&amp;S$2,Timesheet!$E:$E,Timesheet!$D:$D,0)</f>
        <v>0</v>
      </c>
      <c r="T22" s="4">
        <f>_xlfn.XLOOKUP($A22&amp;T$2,Timesheet!$E:$E,Timesheet!$D:$D,0)</f>
        <v>0</v>
      </c>
      <c r="U22" s="4">
        <f>_xlfn.XLOOKUP($A22&amp;U$2,Timesheet!$E:$E,Timesheet!$D:$D,0)</f>
        <v>0</v>
      </c>
    </row>
    <row r="23" spans="1:21" x14ac:dyDescent="0.3">
      <c r="A23" t="str">
        <v>Belinda Gardner</v>
      </c>
      <c r="B23" s="4">
        <f t="shared" si="0"/>
        <v>20.059999999999999</v>
      </c>
      <c r="C23" s="4">
        <f>_xlfn.XLOOKUP($A23&amp;C$2,Timesheet!$E:$E,Timesheet!$D:$D,0)</f>
        <v>0</v>
      </c>
      <c r="D23" s="4">
        <f>_xlfn.XLOOKUP($A23&amp;D$2,Timesheet!$E:$E,Timesheet!$D:$D,0)</f>
        <v>0</v>
      </c>
      <c r="E23" s="4">
        <f>_xlfn.XLOOKUP($A23&amp;E$2,Timesheet!$E:$E,Timesheet!$D:$D,0)</f>
        <v>0</v>
      </c>
      <c r="F23" s="4">
        <f>_xlfn.XLOOKUP($A23&amp;F$2,Timesheet!$E:$E,Timesheet!$D:$D,0)</f>
        <v>0</v>
      </c>
      <c r="G23" s="4">
        <f>_xlfn.XLOOKUP($A23&amp;G$2,Timesheet!$E:$E,Timesheet!$D:$D,0)</f>
        <v>0</v>
      </c>
      <c r="H23" s="4">
        <f>_xlfn.XLOOKUP($A23&amp;H$2,Timesheet!$E:$E,Timesheet!$D:$D,0)</f>
        <v>0</v>
      </c>
      <c r="I23" s="4">
        <f>_xlfn.XLOOKUP($A23&amp;I$2,Timesheet!$E:$E,Timesheet!$D:$D,0)</f>
        <v>0</v>
      </c>
      <c r="J23" s="4">
        <f>_xlfn.XLOOKUP($A23&amp;J$2,Timesheet!$E:$E,Timesheet!$D:$D,0)</f>
        <v>0</v>
      </c>
      <c r="K23" s="4">
        <f>_xlfn.XLOOKUP($A23&amp;K$2,Timesheet!$E:$E,Timesheet!$D:$D,0)</f>
        <v>20.059999999999999</v>
      </c>
      <c r="L23" s="4">
        <f>_xlfn.XLOOKUP($A23&amp;L$2,Timesheet!$E:$E,Timesheet!$D:$D,0)</f>
        <v>0</v>
      </c>
      <c r="M23" s="4">
        <f>_xlfn.XLOOKUP($A23&amp;M$2,Timesheet!$E:$E,Timesheet!$D:$D,0)</f>
        <v>0</v>
      </c>
      <c r="N23" s="4">
        <f>_xlfn.XLOOKUP($A23&amp;N$2,Timesheet!$E:$E,Timesheet!$D:$D,0)</f>
        <v>0</v>
      </c>
      <c r="O23" s="4">
        <f>_xlfn.XLOOKUP($A23&amp;O$2,Timesheet!$E:$E,Timesheet!$D:$D,0)</f>
        <v>0</v>
      </c>
      <c r="P23" s="4">
        <f>_xlfn.XLOOKUP($A23&amp;P$2,Timesheet!$E:$E,Timesheet!$D:$D,0)</f>
        <v>0</v>
      </c>
      <c r="Q23" s="4">
        <f>_xlfn.XLOOKUP($A23&amp;Q$2,Timesheet!$E:$E,Timesheet!$D:$D,0)</f>
        <v>0</v>
      </c>
      <c r="R23" s="4">
        <f>_xlfn.XLOOKUP($A23&amp;R$2,Timesheet!$E:$E,Timesheet!$D:$D,0)</f>
        <v>0</v>
      </c>
      <c r="S23" s="4">
        <f>_xlfn.XLOOKUP($A23&amp;S$2,Timesheet!$E:$E,Timesheet!$D:$D,0)</f>
        <v>0</v>
      </c>
      <c r="T23" s="4">
        <f>_xlfn.XLOOKUP($A23&amp;T$2,Timesheet!$E:$E,Timesheet!$D:$D,0)</f>
        <v>0</v>
      </c>
      <c r="U23" s="4">
        <f>_xlfn.XLOOKUP($A23&amp;U$2,Timesheet!$E:$E,Timesheet!$D:$D,0)</f>
        <v>0</v>
      </c>
    </row>
    <row r="24" spans="1:21" x14ac:dyDescent="0.3">
      <c r="A24" t="str">
        <v>Belinda Whitfoot</v>
      </c>
      <c r="B24" s="4">
        <f t="shared" si="0"/>
        <v>17.89</v>
      </c>
      <c r="C24" s="4">
        <f>_xlfn.XLOOKUP($A24&amp;C$2,Timesheet!$E:$E,Timesheet!$D:$D,0)</f>
        <v>0</v>
      </c>
      <c r="D24" s="4">
        <f>_xlfn.XLOOKUP($A24&amp;D$2,Timesheet!$E:$E,Timesheet!$D:$D,0)</f>
        <v>0</v>
      </c>
      <c r="E24" s="4">
        <f>_xlfn.XLOOKUP($A24&amp;E$2,Timesheet!$E:$E,Timesheet!$D:$D,0)</f>
        <v>17.89</v>
      </c>
      <c r="F24" s="4">
        <f>_xlfn.XLOOKUP($A24&amp;F$2,Timesheet!$E:$E,Timesheet!$D:$D,0)</f>
        <v>0</v>
      </c>
      <c r="G24" s="4">
        <f>_xlfn.XLOOKUP($A24&amp;G$2,Timesheet!$E:$E,Timesheet!$D:$D,0)</f>
        <v>0</v>
      </c>
      <c r="H24" s="4">
        <f>_xlfn.XLOOKUP($A24&amp;H$2,Timesheet!$E:$E,Timesheet!$D:$D,0)</f>
        <v>0</v>
      </c>
      <c r="I24" s="4">
        <f>_xlfn.XLOOKUP($A24&amp;I$2,Timesheet!$E:$E,Timesheet!$D:$D,0)</f>
        <v>0</v>
      </c>
      <c r="J24" s="4">
        <f>_xlfn.XLOOKUP($A24&amp;J$2,Timesheet!$E:$E,Timesheet!$D:$D,0)</f>
        <v>0</v>
      </c>
      <c r="K24" s="4">
        <f>_xlfn.XLOOKUP($A24&amp;K$2,Timesheet!$E:$E,Timesheet!$D:$D,0)</f>
        <v>0</v>
      </c>
      <c r="L24" s="4">
        <f>_xlfn.XLOOKUP($A24&amp;L$2,Timesheet!$E:$E,Timesheet!$D:$D,0)</f>
        <v>0</v>
      </c>
      <c r="M24" s="4">
        <f>_xlfn.XLOOKUP($A24&amp;M$2,Timesheet!$E:$E,Timesheet!$D:$D,0)</f>
        <v>0</v>
      </c>
      <c r="N24" s="4">
        <f>_xlfn.XLOOKUP($A24&amp;N$2,Timesheet!$E:$E,Timesheet!$D:$D,0)</f>
        <v>0</v>
      </c>
      <c r="O24" s="4">
        <f>_xlfn.XLOOKUP($A24&amp;O$2,Timesheet!$E:$E,Timesheet!$D:$D,0)</f>
        <v>0</v>
      </c>
      <c r="P24" s="4">
        <f>_xlfn.XLOOKUP($A24&amp;P$2,Timesheet!$E:$E,Timesheet!$D:$D,0)</f>
        <v>0</v>
      </c>
      <c r="Q24" s="4">
        <f>_xlfn.XLOOKUP($A24&amp;Q$2,Timesheet!$E:$E,Timesheet!$D:$D,0)</f>
        <v>0</v>
      </c>
      <c r="R24" s="4">
        <f>_xlfn.XLOOKUP($A24&amp;R$2,Timesheet!$E:$E,Timesheet!$D:$D,0)</f>
        <v>0</v>
      </c>
      <c r="S24" s="4">
        <f>_xlfn.XLOOKUP($A24&amp;S$2,Timesheet!$E:$E,Timesheet!$D:$D,0)</f>
        <v>0</v>
      </c>
      <c r="T24" s="4">
        <f>_xlfn.XLOOKUP($A24&amp;T$2,Timesheet!$E:$E,Timesheet!$D:$D,0)</f>
        <v>0</v>
      </c>
      <c r="U24" s="4">
        <f>_xlfn.XLOOKUP($A24&amp;U$2,Timesheet!$E:$E,Timesheet!$D:$D,0)</f>
        <v>0</v>
      </c>
    </row>
    <row r="25" spans="1:21" x14ac:dyDescent="0.3">
      <c r="A25" t="str">
        <v>Belisarius Gammidge</v>
      </c>
      <c r="B25" s="4">
        <f t="shared" si="0"/>
        <v>8.75</v>
      </c>
      <c r="C25" s="4">
        <f>_xlfn.XLOOKUP($A25&amp;C$2,Timesheet!$E:$E,Timesheet!$D:$D,0)</f>
        <v>0</v>
      </c>
      <c r="D25" s="4">
        <f>_xlfn.XLOOKUP($A25&amp;D$2,Timesheet!$E:$E,Timesheet!$D:$D,0)</f>
        <v>0</v>
      </c>
      <c r="E25" s="4">
        <f>_xlfn.XLOOKUP($A25&amp;E$2,Timesheet!$E:$E,Timesheet!$D:$D,0)</f>
        <v>0</v>
      </c>
      <c r="F25" s="4">
        <f>_xlfn.XLOOKUP($A25&amp;F$2,Timesheet!$E:$E,Timesheet!$D:$D,0)</f>
        <v>0</v>
      </c>
      <c r="G25" s="4">
        <f>_xlfn.XLOOKUP($A25&amp;G$2,Timesheet!$E:$E,Timesheet!$D:$D,0)</f>
        <v>0</v>
      </c>
      <c r="H25" s="4">
        <f>_xlfn.XLOOKUP($A25&amp;H$2,Timesheet!$E:$E,Timesheet!$D:$D,0)</f>
        <v>0</v>
      </c>
      <c r="I25" s="4">
        <f>_xlfn.XLOOKUP($A25&amp;I$2,Timesheet!$E:$E,Timesheet!$D:$D,0)</f>
        <v>0</v>
      </c>
      <c r="J25" s="4">
        <f>_xlfn.XLOOKUP($A25&amp;J$2,Timesheet!$E:$E,Timesheet!$D:$D,0)</f>
        <v>0</v>
      </c>
      <c r="K25" s="4">
        <f>_xlfn.XLOOKUP($A25&amp;K$2,Timesheet!$E:$E,Timesheet!$D:$D,0)</f>
        <v>0</v>
      </c>
      <c r="L25" s="4">
        <f>_xlfn.XLOOKUP($A25&amp;L$2,Timesheet!$E:$E,Timesheet!$D:$D,0)</f>
        <v>0</v>
      </c>
      <c r="M25" s="4">
        <f>_xlfn.XLOOKUP($A25&amp;M$2,Timesheet!$E:$E,Timesheet!$D:$D,0)</f>
        <v>0</v>
      </c>
      <c r="N25" s="4">
        <f>_xlfn.XLOOKUP($A25&amp;N$2,Timesheet!$E:$E,Timesheet!$D:$D,0)</f>
        <v>0</v>
      </c>
      <c r="O25" s="4">
        <f>_xlfn.XLOOKUP($A25&amp;O$2,Timesheet!$E:$E,Timesheet!$D:$D,0)</f>
        <v>8.75</v>
      </c>
      <c r="P25" s="4">
        <f>_xlfn.XLOOKUP($A25&amp;P$2,Timesheet!$E:$E,Timesheet!$D:$D,0)</f>
        <v>0</v>
      </c>
      <c r="Q25" s="4">
        <f>_xlfn.XLOOKUP($A25&amp;Q$2,Timesheet!$E:$E,Timesheet!$D:$D,0)</f>
        <v>0</v>
      </c>
      <c r="R25" s="4">
        <f>_xlfn.XLOOKUP($A25&amp;R$2,Timesheet!$E:$E,Timesheet!$D:$D,0)</f>
        <v>0</v>
      </c>
      <c r="S25" s="4">
        <f>_xlfn.XLOOKUP($A25&amp;S$2,Timesheet!$E:$E,Timesheet!$D:$D,0)</f>
        <v>0</v>
      </c>
      <c r="T25" s="4">
        <f>_xlfn.XLOOKUP($A25&amp;T$2,Timesheet!$E:$E,Timesheet!$D:$D,0)</f>
        <v>0</v>
      </c>
      <c r="U25" s="4">
        <f>_xlfn.XLOOKUP($A25&amp;U$2,Timesheet!$E:$E,Timesheet!$D:$D,0)</f>
        <v>0</v>
      </c>
    </row>
    <row r="26" spans="1:21" x14ac:dyDescent="0.3">
      <c r="A26" t="str">
        <v>Bell Zaragamba</v>
      </c>
      <c r="B26" s="4">
        <f t="shared" si="0"/>
        <v>5.76</v>
      </c>
      <c r="C26" s="4">
        <f>_xlfn.XLOOKUP($A26&amp;C$2,Timesheet!$E:$E,Timesheet!$D:$D,0)</f>
        <v>0</v>
      </c>
      <c r="D26" s="4">
        <f>_xlfn.XLOOKUP($A26&amp;D$2,Timesheet!$E:$E,Timesheet!$D:$D,0)</f>
        <v>0</v>
      </c>
      <c r="E26" s="4">
        <f>_xlfn.XLOOKUP($A26&amp;E$2,Timesheet!$E:$E,Timesheet!$D:$D,0)</f>
        <v>0</v>
      </c>
      <c r="F26" s="4">
        <f>_xlfn.XLOOKUP($A26&amp;F$2,Timesheet!$E:$E,Timesheet!$D:$D,0)</f>
        <v>5.76</v>
      </c>
      <c r="G26" s="4">
        <f>_xlfn.XLOOKUP($A26&amp;G$2,Timesheet!$E:$E,Timesheet!$D:$D,0)</f>
        <v>0</v>
      </c>
      <c r="H26" s="4">
        <f>_xlfn.XLOOKUP($A26&amp;H$2,Timesheet!$E:$E,Timesheet!$D:$D,0)</f>
        <v>0</v>
      </c>
      <c r="I26" s="4">
        <f>_xlfn.XLOOKUP($A26&amp;I$2,Timesheet!$E:$E,Timesheet!$D:$D,0)</f>
        <v>0</v>
      </c>
      <c r="J26" s="4">
        <f>_xlfn.XLOOKUP($A26&amp;J$2,Timesheet!$E:$E,Timesheet!$D:$D,0)</f>
        <v>0</v>
      </c>
      <c r="K26" s="4">
        <f>_xlfn.XLOOKUP($A26&amp;K$2,Timesheet!$E:$E,Timesheet!$D:$D,0)</f>
        <v>0</v>
      </c>
      <c r="L26" s="4">
        <f>_xlfn.XLOOKUP($A26&amp;L$2,Timesheet!$E:$E,Timesheet!$D:$D,0)</f>
        <v>0</v>
      </c>
      <c r="M26" s="4">
        <f>_xlfn.XLOOKUP($A26&amp;M$2,Timesheet!$E:$E,Timesheet!$D:$D,0)</f>
        <v>0</v>
      </c>
      <c r="N26" s="4">
        <f>_xlfn.XLOOKUP($A26&amp;N$2,Timesheet!$E:$E,Timesheet!$D:$D,0)</f>
        <v>0</v>
      </c>
      <c r="O26" s="4">
        <f>_xlfn.XLOOKUP($A26&amp;O$2,Timesheet!$E:$E,Timesheet!$D:$D,0)</f>
        <v>0</v>
      </c>
      <c r="P26" s="4">
        <f>_xlfn.XLOOKUP($A26&amp;P$2,Timesheet!$E:$E,Timesheet!$D:$D,0)</f>
        <v>0</v>
      </c>
      <c r="Q26" s="4">
        <f>_xlfn.XLOOKUP($A26&amp;Q$2,Timesheet!$E:$E,Timesheet!$D:$D,0)</f>
        <v>0</v>
      </c>
      <c r="R26" s="4">
        <f>_xlfn.XLOOKUP($A26&amp;R$2,Timesheet!$E:$E,Timesheet!$D:$D,0)</f>
        <v>0</v>
      </c>
      <c r="S26" s="4">
        <f>_xlfn.XLOOKUP($A26&amp;S$2,Timesheet!$E:$E,Timesheet!$D:$D,0)</f>
        <v>0</v>
      </c>
      <c r="T26" s="4">
        <f>_xlfn.XLOOKUP($A26&amp;T$2,Timesheet!$E:$E,Timesheet!$D:$D,0)</f>
        <v>0</v>
      </c>
      <c r="U26" s="4">
        <f>_xlfn.XLOOKUP($A26&amp;U$2,Timesheet!$E:$E,Timesheet!$D:$D,0)</f>
        <v>0</v>
      </c>
    </row>
    <row r="27" spans="1:21" x14ac:dyDescent="0.3">
      <c r="A27" t="str">
        <v>Belladonna Bunce</v>
      </c>
      <c r="B27" s="4">
        <f t="shared" si="0"/>
        <v>7.72</v>
      </c>
      <c r="C27" s="4">
        <f>_xlfn.XLOOKUP($A27&amp;C$2,Timesheet!$E:$E,Timesheet!$D:$D,0)</f>
        <v>0</v>
      </c>
      <c r="D27" s="4">
        <f>_xlfn.XLOOKUP($A27&amp;D$2,Timesheet!$E:$E,Timesheet!$D:$D,0)</f>
        <v>0</v>
      </c>
      <c r="E27" s="4">
        <f>_xlfn.XLOOKUP($A27&amp;E$2,Timesheet!$E:$E,Timesheet!$D:$D,0)</f>
        <v>0</v>
      </c>
      <c r="F27" s="4">
        <f>_xlfn.XLOOKUP($A27&amp;F$2,Timesheet!$E:$E,Timesheet!$D:$D,0)</f>
        <v>0</v>
      </c>
      <c r="G27" s="4">
        <f>_xlfn.XLOOKUP($A27&amp;G$2,Timesheet!$E:$E,Timesheet!$D:$D,0)</f>
        <v>7.72</v>
      </c>
      <c r="H27" s="4">
        <f>_xlfn.XLOOKUP($A27&amp;H$2,Timesheet!$E:$E,Timesheet!$D:$D,0)</f>
        <v>0</v>
      </c>
      <c r="I27" s="4">
        <f>_xlfn.XLOOKUP($A27&amp;I$2,Timesheet!$E:$E,Timesheet!$D:$D,0)</f>
        <v>0</v>
      </c>
      <c r="J27" s="4">
        <f>_xlfn.XLOOKUP($A27&amp;J$2,Timesheet!$E:$E,Timesheet!$D:$D,0)</f>
        <v>0</v>
      </c>
      <c r="K27" s="4">
        <f>_xlfn.XLOOKUP($A27&amp;K$2,Timesheet!$E:$E,Timesheet!$D:$D,0)</f>
        <v>0</v>
      </c>
      <c r="L27" s="4">
        <f>_xlfn.XLOOKUP($A27&amp;L$2,Timesheet!$E:$E,Timesheet!$D:$D,0)</f>
        <v>0</v>
      </c>
      <c r="M27" s="4">
        <f>_xlfn.XLOOKUP($A27&amp;M$2,Timesheet!$E:$E,Timesheet!$D:$D,0)</f>
        <v>0</v>
      </c>
      <c r="N27" s="4">
        <f>_xlfn.XLOOKUP($A27&amp;N$2,Timesheet!$E:$E,Timesheet!$D:$D,0)</f>
        <v>0</v>
      </c>
      <c r="O27" s="4">
        <f>_xlfn.XLOOKUP($A27&amp;O$2,Timesheet!$E:$E,Timesheet!$D:$D,0)</f>
        <v>0</v>
      </c>
      <c r="P27" s="4">
        <f>_xlfn.XLOOKUP($A27&amp;P$2,Timesheet!$E:$E,Timesheet!$D:$D,0)</f>
        <v>0</v>
      </c>
      <c r="Q27" s="4">
        <f>_xlfn.XLOOKUP($A27&amp;Q$2,Timesheet!$E:$E,Timesheet!$D:$D,0)</f>
        <v>0</v>
      </c>
      <c r="R27" s="4">
        <f>_xlfn.XLOOKUP($A27&amp;R$2,Timesheet!$E:$E,Timesheet!$D:$D,0)</f>
        <v>0</v>
      </c>
      <c r="S27" s="4">
        <f>_xlfn.XLOOKUP($A27&amp;S$2,Timesheet!$E:$E,Timesheet!$D:$D,0)</f>
        <v>0</v>
      </c>
      <c r="T27" s="4">
        <f>_xlfn.XLOOKUP($A27&amp;T$2,Timesheet!$E:$E,Timesheet!$D:$D,0)</f>
        <v>0</v>
      </c>
      <c r="U27" s="4">
        <f>_xlfn.XLOOKUP($A27&amp;U$2,Timesheet!$E:$E,Timesheet!$D:$D,0)</f>
        <v>0</v>
      </c>
    </row>
    <row r="28" spans="1:21" x14ac:dyDescent="0.3">
      <c r="A28" t="str">
        <v>Belladonna Galbassi</v>
      </c>
      <c r="B28" s="4">
        <f t="shared" si="0"/>
        <v>22.93</v>
      </c>
      <c r="C28" s="4">
        <f>_xlfn.XLOOKUP($A28&amp;C$2,Timesheet!$E:$E,Timesheet!$D:$D,0)</f>
        <v>0</v>
      </c>
      <c r="D28" s="4">
        <f>_xlfn.XLOOKUP($A28&amp;D$2,Timesheet!$E:$E,Timesheet!$D:$D,0)</f>
        <v>0</v>
      </c>
      <c r="E28" s="4">
        <f>_xlfn.XLOOKUP($A28&amp;E$2,Timesheet!$E:$E,Timesheet!$D:$D,0)</f>
        <v>22.93</v>
      </c>
      <c r="F28" s="4">
        <f>_xlfn.XLOOKUP($A28&amp;F$2,Timesheet!$E:$E,Timesheet!$D:$D,0)</f>
        <v>0</v>
      </c>
      <c r="G28" s="4">
        <f>_xlfn.XLOOKUP($A28&amp;G$2,Timesheet!$E:$E,Timesheet!$D:$D,0)</f>
        <v>0</v>
      </c>
      <c r="H28" s="4">
        <f>_xlfn.XLOOKUP($A28&amp;H$2,Timesheet!$E:$E,Timesheet!$D:$D,0)</f>
        <v>0</v>
      </c>
      <c r="I28" s="4">
        <f>_xlfn.XLOOKUP($A28&amp;I$2,Timesheet!$E:$E,Timesheet!$D:$D,0)</f>
        <v>0</v>
      </c>
      <c r="J28" s="4">
        <f>_xlfn.XLOOKUP($A28&amp;J$2,Timesheet!$E:$E,Timesheet!$D:$D,0)</f>
        <v>0</v>
      </c>
      <c r="K28" s="4">
        <f>_xlfn.XLOOKUP($A28&amp;K$2,Timesheet!$E:$E,Timesheet!$D:$D,0)</f>
        <v>0</v>
      </c>
      <c r="L28" s="4">
        <f>_xlfn.XLOOKUP($A28&amp;L$2,Timesheet!$E:$E,Timesheet!$D:$D,0)</f>
        <v>0</v>
      </c>
      <c r="M28" s="4">
        <f>_xlfn.XLOOKUP($A28&amp;M$2,Timesheet!$E:$E,Timesheet!$D:$D,0)</f>
        <v>0</v>
      </c>
      <c r="N28" s="4">
        <f>_xlfn.XLOOKUP($A28&amp;N$2,Timesheet!$E:$E,Timesheet!$D:$D,0)</f>
        <v>0</v>
      </c>
      <c r="O28" s="4">
        <f>_xlfn.XLOOKUP($A28&amp;O$2,Timesheet!$E:$E,Timesheet!$D:$D,0)</f>
        <v>0</v>
      </c>
      <c r="P28" s="4">
        <f>_xlfn.XLOOKUP($A28&amp;P$2,Timesheet!$E:$E,Timesheet!$D:$D,0)</f>
        <v>0</v>
      </c>
      <c r="Q28" s="4">
        <f>_xlfn.XLOOKUP($A28&amp;Q$2,Timesheet!$E:$E,Timesheet!$D:$D,0)</f>
        <v>0</v>
      </c>
      <c r="R28" s="4">
        <f>_xlfn.XLOOKUP($A28&amp;R$2,Timesheet!$E:$E,Timesheet!$D:$D,0)</f>
        <v>0</v>
      </c>
      <c r="S28" s="4">
        <f>_xlfn.XLOOKUP($A28&amp;S$2,Timesheet!$E:$E,Timesheet!$D:$D,0)</f>
        <v>0</v>
      </c>
      <c r="T28" s="4">
        <f>_xlfn.XLOOKUP($A28&amp;T$2,Timesheet!$E:$E,Timesheet!$D:$D,0)</f>
        <v>0</v>
      </c>
      <c r="U28" s="4">
        <f>_xlfn.XLOOKUP($A28&amp;U$2,Timesheet!$E:$E,Timesheet!$D:$D,0)</f>
        <v>0</v>
      </c>
    </row>
    <row r="29" spans="1:21" x14ac:dyDescent="0.3">
      <c r="A29" t="str">
        <v>Bellisima Fairbairn</v>
      </c>
      <c r="B29" s="4">
        <f t="shared" si="0"/>
        <v>9.89</v>
      </c>
      <c r="C29" s="4">
        <f>_xlfn.XLOOKUP($A29&amp;C$2,Timesheet!$E:$E,Timesheet!$D:$D,0)</f>
        <v>0</v>
      </c>
      <c r="D29" s="4">
        <f>_xlfn.XLOOKUP($A29&amp;D$2,Timesheet!$E:$E,Timesheet!$D:$D,0)</f>
        <v>0</v>
      </c>
      <c r="E29" s="4">
        <f>_xlfn.XLOOKUP($A29&amp;E$2,Timesheet!$E:$E,Timesheet!$D:$D,0)</f>
        <v>0</v>
      </c>
      <c r="F29" s="4">
        <f>_xlfn.XLOOKUP($A29&amp;F$2,Timesheet!$E:$E,Timesheet!$D:$D,0)</f>
        <v>0</v>
      </c>
      <c r="G29" s="4">
        <f>_xlfn.XLOOKUP($A29&amp;G$2,Timesheet!$E:$E,Timesheet!$D:$D,0)</f>
        <v>0</v>
      </c>
      <c r="H29" s="4">
        <f>_xlfn.XLOOKUP($A29&amp;H$2,Timesheet!$E:$E,Timesheet!$D:$D,0)</f>
        <v>0</v>
      </c>
      <c r="I29" s="4">
        <f>_xlfn.XLOOKUP($A29&amp;I$2,Timesheet!$E:$E,Timesheet!$D:$D,0)</f>
        <v>0</v>
      </c>
      <c r="J29" s="4">
        <f>_xlfn.XLOOKUP($A29&amp;J$2,Timesheet!$E:$E,Timesheet!$D:$D,0)</f>
        <v>0</v>
      </c>
      <c r="K29" s="4">
        <f>_xlfn.XLOOKUP($A29&amp;K$2,Timesheet!$E:$E,Timesheet!$D:$D,0)</f>
        <v>0</v>
      </c>
      <c r="L29" s="4">
        <f>_xlfn.XLOOKUP($A29&amp;L$2,Timesheet!$E:$E,Timesheet!$D:$D,0)</f>
        <v>0</v>
      </c>
      <c r="M29" s="4">
        <f>_xlfn.XLOOKUP($A29&amp;M$2,Timesheet!$E:$E,Timesheet!$D:$D,0)</f>
        <v>0</v>
      </c>
      <c r="N29" s="4">
        <f>_xlfn.XLOOKUP($A29&amp;N$2,Timesheet!$E:$E,Timesheet!$D:$D,0)</f>
        <v>9.89</v>
      </c>
      <c r="O29" s="4">
        <f>_xlfn.XLOOKUP($A29&amp;O$2,Timesheet!$E:$E,Timesheet!$D:$D,0)</f>
        <v>0</v>
      </c>
      <c r="P29" s="4">
        <f>_xlfn.XLOOKUP($A29&amp;P$2,Timesheet!$E:$E,Timesheet!$D:$D,0)</f>
        <v>0</v>
      </c>
      <c r="Q29" s="4">
        <f>_xlfn.XLOOKUP($A29&amp;Q$2,Timesheet!$E:$E,Timesheet!$D:$D,0)</f>
        <v>0</v>
      </c>
      <c r="R29" s="4">
        <f>_xlfn.XLOOKUP($A29&amp;R$2,Timesheet!$E:$E,Timesheet!$D:$D,0)</f>
        <v>0</v>
      </c>
      <c r="S29" s="4">
        <f>_xlfn.XLOOKUP($A29&amp;S$2,Timesheet!$E:$E,Timesheet!$D:$D,0)</f>
        <v>0</v>
      </c>
      <c r="T29" s="4">
        <f>_xlfn.XLOOKUP($A29&amp;T$2,Timesheet!$E:$E,Timesheet!$D:$D,0)</f>
        <v>0</v>
      </c>
      <c r="U29" s="4">
        <f>_xlfn.XLOOKUP($A29&amp;U$2,Timesheet!$E:$E,Timesheet!$D:$D,0)</f>
        <v>0</v>
      </c>
    </row>
    <row r="30" spans="1:21" x14ac:dyDescent="0.3">
      <c r="A30" t="str">
        <v>Bellisima Longhole</v>
      </c>
      <c r="B30" s="4">
        <f t="shared" si="0"/>
        <v>16.12</v>
      </c>
      <c r="C30" s="4">
        <f>_xlfn.XLOOKUP($A30&amp;C$2,Timesheet!$E:$E,Timesheet!$D:$D,0)</f>
        <v>0</v>
      </c>
      <c r="D30" s="4">
        <f>_xlfn.XLOOKUP($A30&amp;D$2,Timesheet!$E:$E,Timesheet!$D:$D,0)</f>
        <v>0</v>
      </c>
      <c r="E30" s="4">
        <f>_xlfn.XLOOKUP($A30&amp;E$2,Timesheet!$E:$E,Timesheet!$D:$D,0)</f>
        <v>0</v>
      </c>
      <c r="F30" s="4">
        <f>_xlfn.XLOOKUP($A30&amp;F$2,Timesheet!$E:$E,Timesheet!$D:$D,0)</f>
        <v>0</v>
      </c>
      <c r="G30" s="4">
        <f>_xlfn.XLOOKUP($A30&amp;G$2,Timesheet!$E:$E,Timesheet!$D:$D,0)</f>
        <v>0</v>
      </c>
      <c r="H30" s="4">
        <f>_xlfn.XLOOKUP($A30&amp;H$2,Timesheet!$E:$E,Timesheet!$D:$D,0)</f>
        <v>0</v>
      </c>
      <c r="I30" s="4">
        <f>_xlfn.XLOOKUP($A30&amp;I$2,Timesheet!$E:$E,Timesheet!$D:$D,0)</f>
        <v>0</v>
      </c>
      <c r="J30" s="4">
        <f>_xlfn.XLOOKUP($A30&amp;J$2,Timesheet!$E:$E,Timesheet!$D:$D,0)</f>
        <v>0</v>
      </c>
      <c r="K30" s="4">
        <f>_xlfn.XLOOKUP($A30&amp;K$2,Timesheet!$E:$E,Timesheet!$D:$D,0)</f>
        <v>0</v>
      </c>
      <c r="L30" s="4">
        <f>_xlfn.XLOOKUP($A30&amp;L$2,Timesheet!$E:$E,Timesheet!$D:$D,0)</f>
        <v>0</v>
      </c>
      <c r="M30" s="4">
        <f>_xlfn.XLOOKUP($A30&amp;M$2,Timesheet!$E:$E,Timesheet!$D:$D,0)</f>
        <v>0</v>
      </c>
      <c r="N30" s="4">
        <f>_xlfn.XLOOKUP($A30&amp;N$2,Timesheet!$E:$E,Timesheet!$D:$D,0)</f>
        <v>0</v>
      </c>
      <c r="O30" s="4">
        <f>_xlfn.XLOOKUP($A30&amp;O$2,Timesheet!$E:$E,Timesheet!$D:$D,0)</f>
        <v>16.12</v>
      </c>
      <c r="P30" s="4">
        <f>_xlfn.XLOOKUP($A30&amp;P$2,Timesheet!$E:$E,Timesheet!$D:$D,0)</f>
        <v>0</v>
      </c>
      <c r="Q30" s="4">
        <f>_xlfn.XLOOKUP($A30&amp;Q$2,Timesheet!$E:$E,Timesheet!$D:$D,0)</f>
        <v>0</v>
      </c>
      <c r="R30" s="4">
        <f>_xlfn.XLOOKUP($A30&amp;R$2,Timesheet!$E:$E,Timesheet!$D:$D,0)</f>
        <v>0</v>
      </c>
      <c r="S30" s="4">
        <f>_xlfn.XLOOKUP($A30&amp;S$2,Timesheet!$E:$E,Timesheet!$D:$D,0)</f>
        <v>0</v>
      </c>
      <c r="T30" s="4">
        <f>_xlfn.XLOOKUP($A30&amp;T$2,Timesheet!$E:$E,Timesheet!$D:$D,0)</f>
        <v>0</v>
      </c>
      <c r="U30" s="4">
        <f>_xlfn.XLOOKUP($A30&amp;U$2,Timesheet!$E:$E,Timesheet!$D:$D,0)</f>
        <v>0</v>
      </c>
    </row>
    <row r="31" spans="1:21" x14ac:dyDescent="0.3">
      <c r="A31" t="str">
        <v>Berilac Took-Brandybuck</v>
      </c>
      <c r="B31" s="4">
        <f t="shared" si="0"/>
        <v>16.16</v>
      </c>
      <c r="C31" s="4">
        <f>_xlfn.XLOOKUP($A31&amp;C$2,Timesheet!$E:$E,Timesheet!$D:$D,0)</f>
        <v>0</v>
      </c>
      <c r="D31" s="4">
        <f>_xlfn.XLOOKUP($A31&amp;D$2,Timesheet!$E:$E,Timesheet!$D:$D,0)</f>
        <v>0</v>
      </c>
      <c r="E31" s="4">
        <f>_xlfn.XLOOKUP($A31&amp;E$2,Timesheet!$E:$E,Timesheet!$D:$D,0)</f>
        <v>0</v>
      </c>
      <c r="F31" s="4">
        <f>_xlfn.XLOOKUP($A31&amp;F$2,Timesheet!$E:$E,Timesheet!$D:$D,0)</f>
        <v>0</v>
      </c>
      <c r="G31" s="4">
        <f>_xlfn.XLOOKUP($A31&amp;G$2,Timesheet!$E:$E,Timesheet!$D:$D,0)</f>
        <v>16.16</v>
      </c>
      <c r="H31" s="4">
        <f>_xlfn.XLOOKUP($A31&amp;H$2,Timesheet!$E:$E,Timesheet!$D:$D,0)</f>
        <v>0</v>
      </c>
      <c r="I31" s="4">
        <f>_xlfn.XLOOKUP($A31&amp;I$2,Timesheet!$E:$E,Timesheet!$D:$D,0)</f>
        <v>0</v>
      </c>
      <c r="J31" s="4">
        <f>_xlfn.XLOOKUP($A31&amp;J$2,Timesheet!$E:$E,Timesheet!$D:$D,0)</f>
        <v>0</v>
      </c>
      <c r="K31" s="4">
        <f>_xlfn.XLOOKUP($A31&amp;K$2,Timesheet!$E:$E,Timesheet!$D:$D,0)</f>
        <v>0</v>
      </c>
      <c r="L31" s="4">
        <f>_xlfn.XLOOKUP($A31&amp;L$2,Timesheet!$E:$E,Timesheet!$D:$D,0)</f>
        <v>0</v>
      </c>
      <c r="M31" s="4">
        <f>_xlfn.XLOOKUP($A31&amp;M$2,Timesheet!$E:$E,Timesheet!$D:$D,0)</f>
        <v>0</v>
      </c>
      <c r="N31" s="4">
        <f>_xlfn.XLOOKUP($A31&amp;N$2,Timesheet!$E:$E,Timesheet!$D:$D,0)</f>
        <v>0</v>
      </c>
      <c r="O31" s="4">
        <f>_xlfn.XLOOKUP($A31&amp;O$2,Timesheet!$E:$E,Timesheet!$D:$D,0)</f>
        <v>0</v>
      </c>
      <c r="P31" s="4">
        <f>_xlfn.XLOOKUP($A31&amp;P$2,Timesheet!$E:$E,Timesheet!$D:$D,0)</f>
        <v>0</v>
      </c>
      <c r="Q31" s="4">
        <f>_xlfn.XLOOKUP($A31&amp;Q$2,Timesheet!$E:$E,Timesheet!$D:$D,0)</f>
        <v>0</v>
      </c>
      <c r="R31" s="4">
        <f>_xlfn.XLOOKUP($A31&amp;R$2,Timesheet!$E:$E,Timesheet!$D:$D,0)</f>
        <v>0</v>
      </c>
      <c r="S31" s="4">
        <f>_xlfn.XLOOKUP($A31&amp;S$2,Timesheet!$E:$E,Timesheet!$D:$D,0)</f>
        <v>0</v>
      </c>
      <c r="T31" s="4">
        <f>_xlfn.XLOOKUP($A31&amp;T$2,Timesheet!$E:$E,Timesheet!$D:$D,0)</f>
        <v>0</v>
      </c>
      <c r="U31" s="4">
        <f>_xlfn.XLOOKUP($A31&amp;U$2,Timesheet!$E:$E,Timesheet!$D:$D,0)</f>
        <v>0</v>
      </c>
    </row>
    <row r="32" spans="1:21" x14ac:dyDescent="0.3">
      <c r="A32" t="str">
        <v>Berilac Underhill</v>
      </c>
      <c r="B32" s="4">
        <f t="shared" si="0"/>
        <v>3.71</v>
      </c>
      <c r="C32" s="4">
        <f>_xlfn.XLOOKUP($A32&amp;C$2,Timesheet!$E:$E,Timesheet!$D:$D,0)</f>
        <v>0</v>
      </c>
      <c r="D32" s="4">
        <f>_xlfn.XLOOKUP($A32&amp;D$2,Timesheet!$E:$E,Timesheet!$D:$D,0)</f>
        <v>0</v>
      </c>
      <c r="E32" s="4">
        <f>_xlfn.XLOOKUP($A32&amp;E$2,Timesheet!$E:$E,Timesheet!$D:$D,0)</f>
        <v>0</v>
      </c>
      <c r="F32" s="4">
        <f>_xlfn.XLOOKUP($A32&amp;F$2,Timesheet!$E:$E,Timesheet!$D:$D,0)</f>
        <v>0</v>
      </c>
      <c r="G32" s="4">
        <f>_xlfn.XLOOKUP($A32&amp;G$2,Timesheet!$E:$E,Timesheet!$D:$D,0)</f>
        <v>3.71</v>
      </c>
      <c r="H32" s="4">
        <f>_xlfn.XLOOKUP($A32&amp;H$2,Timesheet!$E:$E,Timesheet!$D:$D,0)</f>
        <v>0</v>
      </c>
      <c r="I32" s="4">
        <f>_xlfn.XLOOKUP($A32&amp;I$2,Timesheet!$E:$E,Timesheet!$D:$D,0)</f>
        <v>0</v>
      </c>
      <c r="J32" s="4">
        <f>_xlfn.XLOOKUP($A32&amp;J$2,Timesheet!$E:$E,Timesheet!$D:$D,0)</f>
        <v>0</v>
      </c>
      <c r="K32" s="4">
        <f>_xlfn.XLOOKUP($A32&amp;K$2,Timesheet!$E:$E,Timesheet!$D:$D,0)</f>
        <v>0</v>
      </c>
      <c r="L32" s="4">
        <f>_xlfn.XLOOKUP($A32&amp;L$2,Timesheet!$E:$E,Timesheet!$D:$D,0)</f>
        <v>0</v>
      </c>
      <c r="M32" s="4">
        <f>_xlfn.XLOOKUP($A32&amp;M$2,Timesheet!$E:$E,Timesheet!$D:$D,0)</f>
        <v>0</v>
      </c>
      <c r="N32" s="4">
        <f>_xlfn.XLOOKUP($A32&amp;N$2,Timesheet!$E:$E,Timesheet!$D:$D,0)</f>
        <v>0</v>
      </c>
      <c r="O32" s="4">
        <f>_xlfn.XLOOKUP($A32&amp;O$2,Timesheet!$E:$E,Timesheet!$D:$D,0)</f>
        <v>0</v>
      </c>
      <c r="P32" s="4">
        <f>_xlfn.XLOOKUP($A32&amp;P$2,Timesheet!$E:$E,Timesheet!$D:$D,0)</f>
        <v>0</v>
      </c>
      <c r="Q32" s="4">
        <f>_xlfn.XLOOKUP($A32&amp;Q$2,Timesheet!$E:$E,Timesheet!$D:$D,0)</f>
        <v>0</v>
      </c>
      <c r="R32" s="4">
        <f>_xlfn.XLOOKUP($A32&amp;R$2,Timesheet!$E:$E,Timesheet!$D:$D,0)</f>
        <v>0</v>
      </c>
      <c r="S32" s="4">
        <f>_xlfn.XLOOKUP($A32&amp;S$2,Timesheet!$E:$E,Timesheet!$D:$D,0)</f>
        <v>0</v>
      </c>
      <c r="T32" s="4">
        <f>_xlfn.XLOOKUP($A32&amp;T$2,Timesheet!$E:$E,Timesheet!$D:$D,0)</f>
        <v>0</v>
      </c>
      <c r="U32" s="4">
        <f>_xlfn.XLOOKUP($A32&amp;U$2,Timesheet!$E:$E,Timesheet!$D:$D,0)</f>
        <v>0</v>
      </c>
    </row>
    <row r="33" spans="1:21" x14ac:dyDescent="0.3">
      <c r="A33" t="str">
        <v>Bertha Clayhanger</v>
      </c>
      <c r="B33" s="4">
        <f t="shared" si="0"/>
        <v>15.57</v>
      </c>
      <c r="C33" s="4">
        <f>_xlfn.XLOOKUP($A33&amp;C$2,Timesheet!$E:$E,Timesheet!$D:$D,0)</f>
        <v>0</v>
      </c>
      <c r="D33" s="4">
        <f>_xlfn.XLOOKUP($A33&amp;D$2,Timesheet!$E:$E,Timesheet!$D:$D,0)</f>
        <v>0</v>
      </c>
      <c r="E33" s="4">
        <f>_xlfn.XLOOKUP($A33&amp;E$2,Timesheet!$E:$E,Timesheet!$D:$D,0)</f>
        <v>0</v>
      </c>
      <c r="F33" s="4">
        <f>_xlfn.XLOOKUP($A33&amp;F$2,Timesheet!$E:$E,Timesheet!$D:$D,0)</f>
        <v>0</v>
      </c>
      <c r="G33" s="4">
        <f>_xlfn.XLOOKUP($A33&amp;G$2,Timesheet!$E:$E,Timesheet!$D:$D,0)</f>
        <v>0</v>
      </c>
      <c r="H33" s="4">
        <f>_xlfn.XLOOKUP($A33&amp;H$2,Timesheet!$E:$E,Timesheet!$D:$D,0)</f>
        <v>0</v>
      </c>
      <c r="I33" s="4">
        <f>_xlfn.XLOOKUP($A33&amp;I$2,Timesheet!$E:$E,Timesheet!$D:$D,0)</f>
        <v>0</v>
      </c>
      <c r="J33" s="4">
        <f>_xlfn.XLOOKUP($A33&amp;J$2,Timesheet!$E:$E,Timesheet!$D:$D,0)</f>
        <v>0</v>
      </c>
      <c r="K33" s="4">
        <f>_xlfn.XLOOKUP($A33&amp;K$2,Timesheet!$E:$E,Timesheet!$D:$D,0)</f>
        <v>0</v>
      </c>
      <c r="L33" s="4">
        <f>_xlfn.XLOOKUP($A33&amp;L$2,Timesheet!$E:$E,Timesheet!$D:$D,0)</f>
        <v>0</v>
      </c>
      <c r="M33" s="4">
        <f>_xlfn.XLOOKUP($A33&amp;M$2,Timesheet!$E:$E,Timesheet!$D:$D,0)</f>
        <v>0</v>
      </c>
      <c r="N33" s="4">
        <f>_xlfn.XLOOKUP($A33&amp;N$2,Timesheet!$E:$E,Timesheet!$D:$D,0)</f>
        <v>0</v>
      </c>
      <c r="O33" s="4">
        <f>_xlfn.XLOOKUP($A33&amp;O$2,Timesheet!$E:$E,Timesheet!$D:$D,0)</f>
        <v>0</v>
      </c>
      <c r="P33" s="4">
        <f>_xlfn.XLOOKUP($A33&amp;P$2,Timesheet!$E:$E,Timesheet!$D:$D,0)</f>
        <v>0</v>
      </c>
      <c r="Q33" s="4">
        <f>_xlfn.XLOOKUP($A33&amp;Q$2,Timesheet!$E:$E,Timesheet!$D:$D,0)</f>
        <v>15.57</v>
      </c>
      <c r="R33" s="4">
        <f>_xlfn.XLOOKUP($A33&amp;R$2,Timesheet!$E:$E,Timesheet!$D:$D,0)</f>
        <v>0</v>
      </c>
      <c r="S33" s="4">
        <f>_xlfn.XLOOKUP($A33&amp;S$2,Timesheet!$E:$E,Timesheet!$D:$D,0)</f>
        <v>0</v>
      </c>
      <c r="T33" s="4">
        <f>_xlfn.XLOOKUP($A33&amp;T$2,Timesheet!$E:$E,Timesheet!$D:$D,0)</f>
        <v>0</v>
      </c>
      <c r="U33" s="4">
        <f>_xlfn.XLOOKUP($A33&amp;U$2,Timesheet!$E:$E,Timesheet!$D:$D,0)</f>
        <v>0</v>
      </c>
    </row>
    <row r="34" spans="1:21" x14ac:dyDescent="0.3">
      <c r="A34" t="str">
        <v>Berylla Whitfoot</v>
      </c>
      <c r="B34" s="4">
        <f t="shared" si="0"/>
        <v>18.57</v>
      </c>
      <c r="C34" s="4">
        <f>_xlfn.XLOOKUP($A34&amp;C$2,Timesheet!$E:$E,Timesheet!$D:$D,0)</f>
        <v>0</v>
      </c>
      <c r="D34" s="4">
        <f>_xlfn.XLOOKUP($A34&amp;D$2,Timesheet!$E:$E,Timesheet!$D:$D,0)</f>
        <v>0</v>
      </c>
      <c r="E34" s="4">
        <f>_xlfn.XLOOKUP($A34&amp;E$2,Timesheet!$E:$E,Timesheet!$D:$D,0)</f>
        <v>0</v>
      </c>
      <c r="F34" s="4">
        <f>_xlfn.XLOOKUP($A34&amp;F$2,Timesheet!$E:$E,Timesheet!$D:$D,0)</f>
        <v>0</v>
      </c>
      <c r="G34" s="4">
        <f>_xlfn.XLOOKUP($A34&amp;G$2,Timesheet!$E:$E,Timesheet!$D:$D,0)</f>
        <v>0</v>
      </c>
      <c r="H34" s="4">
        <f>_xlfn.XLOOKUP($A34&amp;H$2,Timesheet!$E:$E,Timesheet!$D:$D,0)</f>
        <v>0</v>
      </c>
      <c r="I34" s="4">
        <f>_xlfn.XLOOKUP($A34&amp;I$2,Timesheet!$E:$E,Timesheet!$D:$D,0)</f>
        <v>0</v>
      </c>
      <c r="J34" s="4">
        <f>_xlfn.XLOOKUP($A34&amp;J$2,Timesheet!$E:$E,Timesheet!$D:$D,0)</f>
        <v>0</v>
      </c>
      <c r="K34" s="4">
        <f>_xlfn.XLOOKUP($A34&amp;K$2,Timesheet!$E:$E,Timesheet!$D:$D,0)</f>
        <v>0</v>
      </c>
      <c r="L34" s="4">
        <f>_xlfn.XLOOKUP($A34&amp;L$2,Timesheet!$E:$E,Timesheet!$D:$D,0)</f>
        <v>0</v>
      </c>
      <c r="M34" s="4">
        <f>_xlfn.XLOOKUP($A34&amp;M$2,Timesheet!$E:$E,Timesheet!$D:$D,0)</f>
        <v>0</v>
      </c>
      <c r="N34" s="4">
        <f>_xlfn.XLOOKUP($A34&amp;N$2,Timesheet!$E:$E,Timesheet!$D:$D,0)</f>
        <v>0</v>
      </c>
      <c r="O34" s="4">
        <f>_xlfn.XLOOKUP($A34&amp;O$2,Timesheet!$E:$E,Timesheet!$D:$D,0)</f>
        <v>18.57</v>
      </c>
      <c r="P34" s="4">
        <f>_xlfn.XLOOKUP($A34&amp;P$2,Timesheet!$E:$E,Timesheet!$D:$D,0)</f>
        <v>0</v>
      </c>
      <c r="Q34" s="4">
        <f>_xlfn.XLOOKUP($A34&amp;Q$2,Timesheet!$E:$E,Timesheet!$D:$D,0)</f>
        <v>0</v>
      </c>
      <c r="R34" s="4">
        <f>_xlfn.XLOOKUP($A34&amp;R$2,Timesheet!$E:$E,Timesheet!$D:$D,0)</f>
        <v>0</v>
      </c>
      <c r="S34" s="4">
        <f>_xlfn.XLOOKUP($A34&amp;S$2,Timesheet!$E:$E,Timesheet!$D:$D,0)</f>
        <v>0</v>
      </c>
      <c r="T34" s="4">
        <f>_xlfn.XLOOKUP($A34&amp;T$2,Timesheet!$E:$E,Timesheet!$D:$D,0)</f>
        <v>0</v>
      </c>
      <c r="U34" s="4">
        <f>_xlfn.XLOOKUP($A34&amp;U$2,Timesheet!$E:$E,Timesheet!$D:$D,0)</f>
        <v>0</v>
      </c>
    </row>
    <row r="35" spans="1:21" x14ac:dyDescent="0.3">
      <c r="A35" t="str">
        <v>Bildad Lothran</v>
      </c>
      <c r="B35" s="4">
        <f t="shared" si="0"/>
        <v>0</v>
      </c>
      <c r="C35" s="4">
        <f>_xlfn.XLOOKUP($A35&amp;C$2,Timesheet!$E:$E,Timesheet!$D:$D,0)</f>
        <v>0</v>
      </c>
      <c r="D35" s="4">
        <f>_xlfn.XLOOKUP($A35&amp;D$2,Timesheet!$E:$E,Timesheet!$D:$D,0)</f>
        <v>0</v>
      </c>
      <c r="E35" s="4">
        <f>_xlfn.XLOOKUP($A35&amp;E$2,Timesheet!$E:$E,Timesheet!$D:$D,0)</f>
        <v>0</v>
      </c>
      <c r="F35" s="4">
        <f>_xlfn.XLOOKUP($A35&amp;F$2,Timesheet!$E:$E,Timesheet!$D:$D,0)</f>
        <v>0</v>
      </c>
      <c r="G35" s="4">
        <f>_xlfn.XLOOKUP($A35&amp;G$2,Timesheet!$E:$E,Timesheet!$D:$D,0)</f>
        <v>0</v>
      </c>
      <c r="H35" s="4">
        <f>_xlfn.XLOOKUP($A35&amp;H$2,Timesheet!$E:$E,Timesheet!$D:$D,0)</f>
        <v>0</v>
      </c>
      <c r="I35" s="4">
        <f>_xlfn.XLOOKUP($A35&amp;I$2,Timesheet!$E:$E,Timesheet!$D:$D,0)</f>
        <v>0</v>
      </c>
      <c r="J35" s="4">
        <f>_xlfn.XLOOKUP($A35&amp;J$2,Timesheet!$E:$E,Timesheet!$D:$D,0)</f>
        <v>0</v>
      </c>
      <c r="K35" s="4">
        <f>_xlfn.XLOOKUP($A35&amp;K$2,Timesheet!$E:$E,Timesheet!$D:$D,0)</f>
        <v>0</v>
      </c>
      <c r="L35" s="4">
        <f>_xlfn.XLOOKUP($A35&amp;L$2,Timesheet!$E:$E,Timesheet!$D:$D,0)</f>
        <v>0</v>
      </c>
      <c r="M35" s="4">
        <f>_xlfn.XLOOKUP($A35&amp;M$2,Timesheet!$E:$E,Timesheet!$D:$D,0)</f>
        <v>0</v>
      </c>
      <c r="N35" s="4">
        <f>_xlfn.XLOOKUP($A35&amp;N$2,Timesheet!$E:$E,Timesheet!$D:$D,0)</f>
        <v>0</v>
      </c>
      <c r="O35" s="4">
        <f>_xlfn.XLOOKUP($A35&amp;O$2,Timesheet!$E:$E,Timesheet!$D:$D,0)</f>
        <v>0</v>
      </c>
      <c r="P35" s="4">
        <f>_xlfn.XLOOKUP($A35&amp;P$2,Timesheet!$E:$E,Timesheet!$D:$D,0)</f>
        <v>0</v>
      </c>
      <c r="Q35" s="4">
        <f>_xlfn.XLOOKUP($A35&amp;Q$2,Timesheet!$E:$E,Timesheet!$D:$D,0)</f>
        <v>0</v>
      </c>
      <c r="R35" s="4">
        <f>_xlfn.XLOOKUP($A35&amp;R$2,Timesheet!$E:$E,Timesheet!$D:$D,0)</f>
        <v>0</v>
      </c>
      <c r="S35" s="4">
        <f>_xlfn.XLOOKUP($A35&amp;S$2,Timesheet!$E:$E,Timesheet!$D:$D,0)</f>
        <v>0</v>
      </c>
      <c r="T35" s="4">
        <f>_xlfn.XLOOKUP($A35&amp;T$2,Timesheet!$E:$E,Timesheet!$D:$D,0)</f>
        <v>0</v>
      </c>
      <c r="U35" s="4">
        <f>_xlfn.XLOOKUP($A35&amp;U$2,Timesheet!$E:$E,Timesheet!$D:$D,0)</f>
        <v>0</v>
      </c>
    </row>
    <row r="36" spans="1:21" x14ac:dyDescent="0.3">
      <c r="A36" t="str">
        <v>Bildad Smallburrow</v>
      </c>
      <c r="B36" s="4">
        <f t="shared" si="0"/>
        <v>16.38</v>
      </c>
      <c r="C36" s="4">
        <f>_xlfn.XLOOKUP($A36&amp;C$2,Timesheet!$E:$E,Timesheet!$D:$D,0)</f>
        <v>0</v>
      </c>
      <c r="D36" s="4">
        <f>_xlfn.XLOOKUP($A36&amp;D$2,Timesheet!$E:$E,Timesheet!$D:$D,0)</f>
        <v>0</v>
      </c>
      <c r="E36" s="4">
        <f>_xlfn.XLOOKUP($A36&amp;E$2,Timesheet!$E:$E,Timesheet!$D:$D,0)</f>
        <v>0</v>
      </c>
      <c r="F36" s="4">
        <f>_xlfn.XLOOKUP($A36&amp;F$2,Timesheet!$E:$E,Timesheet!$D:$D,0)</f>
        <v>16.38</v>
      </c>
      <c r="G36" s="4">
        <f>_xlfn.XLOOKUP($A36&amp;G$2,Timesheet!$E:$E,Timesheet!$D:$D,0)</f>
        <v>0</v>
      </c>
      <c r="H36" s="4">
        <f>_xlfn.XLOOKUP($A36&amp;H$2,Timesheet!$E:$E,Timesheet!$D:$D,0)</f>
        <v>0</v>
      </c>
      <c r="I36" s="4">
        <f>_xlfn.XLOOKUP($A36&amp;I$2,Timesheet!$E:$E,Timesheet!$D:$D,0)</f>
        <v>0</v>
      </c>
      <c r="J36" s="4">
        <f>_xlfn.XLOOKUP($A36&amp;J$2,Timesheet!$E:$E,Timesheet!$D:$D,0)</f>
        <v>0</v>
      </c>
      <c r="K36" s="4">
        <f>_xlfn.XLOOKUP($A36&amp;K$2,Timesheet!$E:$E,Timesheet!$D:$D,0)</f>
        <v>0</v>
      </c>
      <c r="L36" s="4">
        <f>_xlfn.XLOOKUP($A36&amp;L$2,Timesheet!$E:$E,Timesheet!$D:$D,0)</f>
        <v>0</v>
      </c>
      <c r="M36" s="4">
        <f>_xlfn.XLOOKUP($A36&amp;M$2,Timesheet!$E:$E,Timesheet!$D:$D,0)</f>
        <v>0</v>
      </c>
      <c r="N36" s="4">
        <f>_xlfn.XLOOKUP($A36&amp;N$2,Timesheet!$E:$E,Timesheet!$D:$D,0)</f>
        <v>0</v>
      </c>
      <c r="O36" s="4">
        <f>_xlfn.XLOOKUP($A36&amp;O$2,Timesheet!$E:$E,Timesheet!$D:$D,0)</f>
        <v>0</v>
      </c>
      <c r="P36" s="4">
        <f>_xlfn.XLOOKUP($A36&amp;P$2,Timesheet!$E:$E,Timesheet!$D:$D,0)</f>
        <v>0</v>
      </c>
      <c r="Q36" s="4">
        <f>_xlfn.XLOOKUP($A36&amp;Q$2,Timesheet!$E:$E,Timesheet!$D:$D,0)</f>
        <v>0</v>
      </c>
      <c r="R36" s="4">
        <f>_xlfn.XLOOKUP($A36&amp;R$2,Timesheet!$E:$E,Timesheet!$D:$D,0)</f>
        <v>0</v>
      </c>
      <c r="S36" s="4">
        <f>_xlfn.XLOOKUP($A36&amp;S$2,Timesheet!$E:$E,Timesheet!$D:$D,0)</f>
        <v>0</v>
      </c>
      <c r="T36" s="4">
        <f>_xlfn.XLOOKUP($A36&amp;T$2,Timesheet!$E:$E,Timesheet!$D:$D,0)</f>
        <v>0</v>
      </c>
      <c r="U36" s="4">
        <f>_xlfn.XLOOKUP($A36&amp;U$2,Timesheet!$E:$E,Timesheet!$D:$D,0)</f>
        <v>0</v>
      </c>
    </row>
    <row r="37" spans="1:21" x14ac:dyDescent="0.3">
      <c r="A37" t="str">
        <v>Bingo Took-Brandybuck</v>
      </c>
      <c r="B37" s="4">
        <f t="shared" si="0"/>
        <v>2.83</v>
      </c>
      <c r="C37" s="4">
        <f>_xlfn.XLOOKUP($A37&amp;C$2,Timesheet!$E:$E,Timesheet!$D:$D,0)</f>
        <v>2.83</v>
      </c>
      <c r="D37" s="4">
        <f>_xlfn.XLOOKUP($A37&amp;D$2,Timesheet!$E:$E,Timesheet!$D:$D,0)</f>
        <v>0</v>
      </c>
      <c r="E37" s="4">
        <f>_xlfn.XLOOKUP($A37&amp;E$2,Timesheet!$E:$E,Timesheet!$D:$D,0)</f>
        <v>0</v>
      </c>
      <c r="F37" s="4">
        <f>_xlfn.XLOOKUP($A37&amp;F$2,Timesheet!$E:$E,Timesheet!$D:$D,0)</f>
        <v>0</v>
      </c>
      <c r="G37" s="4">
        <f>_xlfn.XLOOKUP($A37&amp;G$2,Timesheet!$E:$E,Timesheet!$D:$D,0)</f>
        <v>0</v>
      </c>
      <c r="H37" s="4">
        <f>_xlfn.XLOOKUP($A37&amp;H$2,Timesheet!$E:$E,Timesheet!$D:$D,0)</f>
        <v>0</v>
      </c>
      <c r="I37" s="4">
        <f>_xlfn.XLOOKUP($A37&amp;I$2,Timesheet!$E:$E,Timesheet!$D:$D,0)</f>
        <v>0</v>
      </c>
      <c r="J37" s="4">
        <f>_xlfn.XLOOKUP($A37&amp;J$2,Timesheet!$E:$E,Timesheet!$D:$D,0)</f>
        <v>0</v>
      </c>
      <c r="K37" s="4">
        <f>_xlfn.XLOOKUP($A37&amp;K$2,Timesheet!$E:$E,Timesheet!$D:$D,0)</f>
        <v>0</v>
      </c>
      <c r="L37" s="4">
        <f>_xlfn.XLOOKUP($A37&amp;L$2,Timesheet!$E:$E,Timesheet!$D:$D,0)</f>
        <v>0</v>
      </c>
      <c r="M37" s="4">
        <f>_xlfn.XLOOKUP($A37&amp;M$2,Timesheet!$E:$E,Timesheet!$D:$D,0)</f>
        <v>0</v>
      </c>
      <c r="N37" s="4">
        <f>_xlfn.XLOOKUP($A37&amp;N$2,Timesheet!$E:$E,Timesheet!$D:$D,0)</f>
        <v>0</v>
      </c>
      <c r="O37" s="4">
        <f>_xlfn.XLOOKUP($A37&amp;O$2,Timesheet!$E:$E,Timesheet!$D:$D,0)</f>
        <v>0</v>
      </c>
      <c r="P37" s="4">
        <f>_xlfn.XLOOKUP($A37&amp;P$2,Timesheet!$E:$E,Timesheet!$D:$D,0)</f>
        <v>0</v>
      </c>
      <c r="Q37" s="4">
        <f>_xlfn.XLOOKUP($A37&amp;Q$2,Timesheet!$E:$E,Timesheet!$D:$D,0)</f>
        <v>0</v>
      </c>
      <c r="R37" s="4">
        <f>_xlfn.XLOOKUP($A37&amp;R$2,Timesheet!$E:$E,Timesheet!$D:$D,0)</f>
        <v>0</v>
      </c>
      <c r="S37" s="4">
        <f>_xlfn.XLOOKUP($A37&amp;S$2,Timesheet!$E:$E,Timesheet!$D:$D,0)</f>
        <v>0</v>
      </c>
      <c r="T37" s="4">
        <f>_xlfn.XLOOKUP($A37&amp;T$2,Timesheet!$E:$E,Timesheet!$D:$D,0)</f>
        <v>0</v>
      </c>
      <c r="U37" s="4">
        <f>_xlfn.XLOOKUP($A37&amp;U$2,Timesheet!$E:$E,Timesheet!$D:$D,0)</f>
        <v>0</v>
      </c>
    </row>
    <row r="38" spans="1:21" x14ac:dyDescent="0.3">
      <c r="A38" t="str">
        <v>Bladud Bolger</v>
      </c>
      <c r="B38" s="4">
        <f t="shared" si="0"/>
        <v>23.78</v>
      </c>
      <c r="C38" s="4">
        <f>_xlfn.XLOOKUP($A38&amp;C$2,Timesheet!$E:$E,Timesheet!$D:$D,0)</f>
        <v>0</v>
      </c>
      <c r="D38" s="4">
        <f>_xlfn.XLOOKUP($A38&amp;D$2,Timesheet!$E:$E,Timesheet!$D:$D,0)</f>
        <v>0</v>
      </c>
      <c r="E38" s="4">
        <f>_xlfn.XLOOKUP($A38&amp;E$2,Timesheet!$E:$E,Timesheet!$D:$D,0)</f>
        <v>0</v>
      </c>
      <c r="F38" s="4">
        <f>_xlfn.XLOOKUP($A38&amp;F$2,Timesheet!$E:$E,Timesheet!$D:$D,0)</f>
        <v>0</v>
      </c>
      <c r="G38" s="4">
        <f>_xlfn.XLOOKUP($A38&amp;G$2,Timesheet!$E:$E,Timesheet!$D:$D,0)</f>
        <v>0</v>
      </c>
      <c r="H38" s="4">
        <f>_xlfn.XLOOKUP($A38&amp;H$2,Timesheet!$E:$E,Timesheet!$D:$D,0)</f>
        <v>0</v>
      </c>
      <c r="I38" s="4">
        <f>_xlfn.XLOOKUP($A38&amp;I$2,Timesheet!$E:$E,Timesheet!$D:$D,0)</f>
        <v>0</v>
      </c>
      <c r="J38" s="4">
        <f>_xlfn.XLOOKUP($A38&amp;J$2,Timesheet!$E:$E,Timesheet!$D:$D,0)</f>
        <v>0</v>
      </c>
      <c r="K38" s="4">
        <f>_xlfn.XLOOKUP($A38&amp;K$2,Timesheet!$E:$E,Timesheet!$D:$D,0)</f>
        <v>0</v>
      </c>
      <c r="L38" s="4">
        <f>_xlfn.XLOOKUP($A38&amp;L$2,Timesheet!$E:$E,Timesheet!$D:$D,0)</f>
        <v>0</v>
      </c>
      <c r="M38" s="4">
        <f>_xlfn.XLOOKUP($A38&amp;M$2,Timesheet!$E:$E,Timesheet!$D:$D,0)</f>
        <v>23.78</v>
      </c>
      <c r="N38" s="4">
        <f>_xlfn.XLOOKUP($A38&amp;N$2,Timesheet!$E:$E,Timesheet!$D:$D,0)</f>
        <v>0</v>
      </c>
      <c r="O38" s="4">
        <f>_xlfn.XLOOKUP($A38&amp;O$2,Timesheet!$E:$E,Timesheet!$D:$D,0)</f>
        <v>0</v>
      </c>
      <c r="P38" s="4">
        <f>_xlfn.XLOOKUP($A38&amp;P$2,Timesheet!$E:$E,Timesheet!$D:$D,0)</f>
        <v>0</v>
      </c>
      <c r="Q38" s="4">
        <f>_xlfn.XLOOKUP($A38&amp;Q$2,Timesheet!$E:$E,Timesheet!$D:$D,0)</f>
        <v>0</v>
      </c>
      <c r="R38" s="4">
        <f>_xlfn.XLOOKUP($A38&amp;R$2,Timesheet!$E:$E,Timesheet!$D:$D,0)</f>
        <v>0</v>
      </c>
      <c r="S38" s="4">
        <f>_xlfn.XLOOKUP($A38&amp;S$2,Timesheet!$E:$E,Timesheet!$D:$D,0)</f>
        <v>0</v>
      </c>
      <c r="T38" s="4">
        <f>_xlfn.XLOOKUP($A38&amp;T$2,Timesheet!$E:$E,Timesheet!$D:$D,0)</f>
        <v>0</v>
      </c>
      <c r="U38" s="4">
        <f>_xlfn.XLOOKUP($A38&amp;U$2,Timesheet!$E:$E,Timesheet!$D:$D,0)</f>
        <v>0</v>
      </c>
    </row>
    <row r="39" spans="1:21" x14ac:dyDescent="0.3">
      <c r="A39" t="str">
        <v>Bladud Smallburrow</v>
      </c>
      <c r="B39" s="4">
        <f t="shared" si="0"/>
        <v>3.4</v>
      </c>
      <c r="C39" s="4">
        <f>_xlfn.XLOOKUP($A39&amp;C$2,Timesheet!$E:$E,Timesheet!$D:$D,0)</f>
        <v>0</v>
      </c>
      <c r="D39" s="4">
        <f>_xlfn.XLOOKUP($A39&amp;D$2,Timesheet!$E:$E,Timesheet!$D:$D,0)</f>
        <v>0</v>
      </c>
      <c r="E39" s="4">
        <f>_xlfn.XLOOKUP($A39&amp;E$2,Timesheet!$E:$E,Timesheet!$D:$D,0)</f>
        <v>0</v>
      </c>
      <c r="F39" s="4">
        <f>_xlfn.XLOOKUP($A39&amp;F$2,Timesheet!$E:$E,Timesheet!$D:$D,0)</f>
        <v>0</v>
      </c>
      <c r="G39" s="4">
        <f>_xlfn.XLOOKUP($A39&amp;G$2,Timesheet!$E:$E,Timesheet!$D:$D,0)</f>
        <v>0</v>
      </c>
      <c r="H39" s="4">
        <f>_xlfn.XLOOKUP($A39&amp;H$2,Timesheet!$E:$E,Timesheet!$D:$D,0)</f>
        <v>0</v>
      </c>
      <c r="I39" s="4">
        <f>_xlfn.XLOOKUP($A39&amp;I$2,Timesheet!$E:$E,Timesheet!$D:$D,0)</f>
        <v>0</v>
      </c>
      <c r="J39" s="4">
        <f>_xlfn.XLOOKUP($A39&amp;J$2,Timesheet!$E:$E,Timesheet!$D:$D,0)</f>
        <v>0</v>
      </c>
      <c r="K39" s="4">
        <f>_xlfn.XLOOKUP($A39&amp;K$2,Timesheet!$E:$E,Timesheet!$D:$D,0)</f>
        <v>3.4</v>
      </c>
      <c r="L39" s="4">
        <f>_xlfn.XLOOKUP($A39&amp;L$2,Timesheet!$E:$E,Timesheet!$D:$D,0)</f>
        <v>0</v>
      </c>
      <c r="M39" s="4">
        <f>_xlfn.XLOOKUP($A39&amp;M$2,Timesheet!$E:$E,Timesheet!$D:$D,0)</f>
        <v>0</v>
      </c>
      <c r="N39" s="4">
        <f>_xlfn.XLOOKUP($A39&amp;N$2,Timesheet!$E:$E,Timesheet!$D:$D,0)</f>
        <v>0</v>
      </c>
      <c r="O39" s="4">
        <f>_xlfn.XLOOKUP($A39&amp;O$2,Timesheet!$E:$E,Timesheet!$D:$D,0)</f>
        <v>0</v>
      </c>
      <c r="P39" s="4">
        <f>_xlfn.XLOOKUP($A39&amp;P$2,Timesheet!$E:$E,Timesheet!$D:$D,0)</f>
        <v>0</v>
      </c>
      <c r="Q39" s="4">
        <f>_xlfn.XLOOKUP($A39&amp;Q$2,Timesheet!$E:$E,Timesheet!$D:$D,0)</f>
        <v>0</v>
      </c>
      <c r="R39" s="4">
        <f>_xlfn.XLOOKUP($A39&amp;R$2,Timesheet!$E:$E,Timesheet!$D:$D,0)</f>
        <v>0</v>
      </c>
      <c r="S39" s="4">
        <f>_xlfn.XLOOKUP($A39&amp;S$2,Timesheet!$E:$E,Timesheet!$D:$D,0)</f>
        <v>0</v>
      </c>
      <c r="T39" s="4">
        <f>_xlfn.XLOOKUP($A39&amp;T$2,Timesheet!$E:$E,Timesheet!$D:$D,0)</f>
        <v>0</v>
      </c>
      <c r="U39" s="4">
        <f>_xlfn.XLOOKUP($A39&amp;U$2,Timesheet!$E:$E,Timesheet!$D:$D,0)</f>
        <v>0</v>
      </c>
    </row>
    <row r="40" spans="1:21" x14ac:dyDescent="0.3">
      <c r="A40" t="str">
        <v>Blanco Maggot</v>
      </c>
      <c r="B40" s="4">
        <f t="shared" si="0"/>
        <v>14.65</v>
      </c>
      <c r="C40" s="4">
        <f>_xlfn.XLOOKUP($A40&amp;C$2,Timesheet!$E:$E,Timesheet!$D:$D,0)</f>
        <v>0</v>
      </c>
      <c r="D40" s="4">
        <f>_xlfn.XLOOKUP($A40&amp;D$2,Timesheet!$E:$E,Timesheet!$D:$D,0)</f>
        <v>0</v>
      </c>
      <c r="E40" s="4">
        <f>_xlfn.XLOOKUP($A40&amp;E$2,Timesheet!$E:$E,Timesheet!$D:$D,0)</f>
        <v>0</v>
      </c>
      <c r="F40" s="4">
        <f>_xlfn.XLOOKUP($A40&amp;F$2,Timesheet!$E:$E,Timesheet!$D:$D,0)</f>
        <v>0</v>
      </c>
      <c r="G40" s="4">
        <f>_xlfn.XLOOKUP($A40&amp;G$2,Timesheet!$E:$E,Timesheet!$D:$D,0)</f>
        <v>14.65</v>
      </c>
      <c r="H40" s="4">
        <f>_xlfn.XLOOKUP($A40&amp;H$2,Timesheet!$E:$E,Timesheet!$D:$D,0)</f>
        <v>0</v>
      </c>
      <c r="I40" s="4">
        <f>_xlfn.XLOOKUP($A40&amp;I$2,Timesheet!$E:$E,Timesheet!$D:$D,0)</f>
        <v>0</v>
      </c>
      <c r="J40" s="4">
        <f>_xlfn.XLOOKUP($A40&amp;J$2,Timesheet!$E:$E,Timesheet!$D:$D,0)</f>
        <v>0</v>
      </c>
      <c r="K40" s="4">
        <f>_xlfn.XLOOKUP($A40&amp;K$2,Timesheet!$E:$E,Timesheet!$D:$D,0)</f>
        <v>0</v>
      </c>
      <c r="L40" s="4">
        <f>_xlfn.XLOOKUP($A40&amp;L$2,Timesheet!$E:$E,Timesheet!$D:$D,0)</f>
        <v>0</v>
      </c>
      <c r="M40" s="4">
        <f>_xlfn.XLOOKUP($A40&amp;M$2,Timesheet!$E:$E,Timesheet!$D:$D,0)</f>
        <v>0</v>
      </c>
      <c r="N40" s="4">
        <f>_xlfn.XLOOKUP($A40&amp;N$2,Timesheet!$E:$E,Timesheet!$D:$D,0)</f>
        <v>0</v>
      </c>
      <c r="O40" s="4">
        <f>_xlfn.XLOOKUP($A40&amp;O$2,Timesheet!$E:$E,Timesheet!$D:$D,0)</f>
        <v>0</v>
      </c>
      <c r="P40" s="4">
        <f>_xlfn.XLOOKUP($A40&amp;P$2,Timesheet!$E:$E,Timesheet!$D:$D,0)</f>
        <v>0</v>
      </c>
      <c r="Q40" s="4">
        <f>_xlfn.XLOOKUP($A40&amp;Q$2,Timesheet!$E:$E,Timesheet!$D:$D,0)</f>
        <v>0</v>
      </c>
      <c r="R40" s="4">
        <f>_xlfn.XLOOKUP($A40&amp;R$2,Timesheet!$E:$E,Timesheet!$D:$D,0)</f>
        <v>0</v>
      </c>
      <c r="S40" s="4">
        <f>_xlfn.XLOOKUP($A40&amp;S$2,Timesheet!$E:$E,Timesheet!$D:$D,0)</f>
        <v>0</v>
      </c>
      <c r="T40" s="4">
        <f>_xlfn.XLOOKUP($A40&amp;T$2,Timesheet!$E:$E,Timesheet!$D:$D,0)</f>
        <v>0</v>
      </c>
      <c r="U40" s="4">
        <f>_xlfn.XLOOKUP($A40&amp;U$2,Timesheet!$E:$E,Timesheet!$D:$D,0)</f>
        <v>0</v>
      </c>
    </row>
    <row r="41" spans="1:21" x14ac:dyDescent="0.3">
      <c r="A41" t="str">
        <v>Bob Zaragamba</v>
      </c>
      <c r="B41" s="4">
        <f t="shared" si="0"/>
        <v>21.13</v>
      </c>
      <c r="C41" s="4">
        <f>_xlfn.XLOOKUP($A41&amp;C$2,Timesheet!$E:$E,Timesheet!$D:$D,0)</f>
        <v>0</v>
      </c>
      <c r="D41" s="4">
        <f>_xlfn.XLOOKUP($A41&amp;D$2,Timesheet!$E:$E,Timesheet!$D:$D,0)</f>
        <v>0</v>
      </c>
      <c r="E41" s="4">
        <f>_xlfn.XLOOKUP($A41&amp;E$2,Timesheet!$E:$E,Timesheet!$D:$D,0)</f>
        <v>0</v>
      </c>
      <c r="F41" s="4">
        <f>_xlfn.XLOOKUP($A41&amp;F$2,Timesheet!$E:$E,Timesheet!$D:$D,0)</f>
        <v>0</v>
      </c>
      <c r="G41" s="4">
        <f>_xlfn.XLOOKUP($A41&amp;G$2,Timesheet!$E:$E,Timesheet!$D:$D,0)</f>
        <v>0</v>
      </c>
      <c r="H41" s="4">
        <f>_xlfn.XLOOKUP($A41&amp;H$2,Timesheet!$E:$E,Timesheet!$D:$D,0)</f>
        <v>0</v>
      </c>
      <c r="I41" s="4">
        <f>_xlfn.XLOOKUP($A41&amp;I$2,Timesheet!$E:$E,Timesheet!$D:$D,0)</f>
        <v>0</v>
      </c>
      <c r="J41" s="4">
        <f>_xlfn.XLOOKUP($A41&amp;J$2,Timesheet!$E:$E,Timesheet!$D:$D,0)</f>
        <v>0</v>
      </c>
      <c r="K41" s="4">
        <f>_xlfn.XLOOKUP($A41&amp;K$2,Timesheet!$E:$E,Timesheet!$D:$D,0)</f>
        <v>21.13</v>
      </c>
      <c r="L41" s="4">
        <f>_xlfn.XLOOKUP($A41&amp;L$2,Timesheet!$E:$E,Timesheet!$D:$D,0)</f>
        <v>0</v>
      </c>
      <c r="M41" s="4">
        <f>_xlfn.XLOOKUP($A41&amp;M$2,Timesheet!$E:$E,Timesheet!$D:$D,0)</f>
        <v>0</v>
      </c>
      <c r="N41" s="4">
        <f>_xlfn.XLOOKUP($A41&amp;N$2,Timesheet!$E:$E,Timesheet!$D:$D,0)</f>
        <v>0</v>
      </c>
      <c r="O41" s="4">
        <f>_xlfn.XLOOKUP($A41&amp;O$2,Timesheet!$E:$E,Timesheet!$D:$D,0)</f>
        <v>0</v>
      </c>
      <c r="P41" s="4">
        <f>_xlfn.XLOOKUP($A41&amp;P$2,Timesheet!$E:$E,Timesheet!$D:$D,0)</f>
        <v>0</v>
      </c>
      <c r="Q41" s="4">
        <f>_xlfn.XLOOKUP($A41&amp;Q$2,Timesheet!$E:$E,Timesheet!$D:$D,0)</f>
        <v>0</v>
      </c>
      <c r="R41" s="4">
        <f>_xlfn.XLOOKUP($A41&amp;R$2,Timesheet!$E:$E,Timesheet!$D:$D,0)</f>
        <v>0</v>
      </c>
      <c r="S41" s="4">
        <f>_xlfn.XLOOKUP($A41&amp;S$2,Timesheet!$E:$E,Timesheet!$D:$D,0)</f>
        <v>0</v>
      </c>
      <c r="T41" s="4">
        <f>_xlfn.XLOOKUP($A41&amp;T$2,Timesheet!$E:$E,Timesheet!$D:$D,0)</f>
        <v>0</v>
      </c>
      <c r="U41" s="4">
        <f>_xlfn.XLOOKUP($A41&amp;U$2,Timesheet!$E:$E,Timesheet!$D:$D,0)</f>
        <v>0</v>
      </c>
    </row>
    <row r="42" spans="1:21" x14ac:dyDescent="0.3">
      <c r="A42" t="str">
        <v>Bodo Longhole</v>
      </c>
      <c r="B42" s="4">
        <f t="shared" si="0"/>
        <v>1.35</v>
      </c>
      <c r="C42" s="4">
        <f>_xlfn.XLOOKUP($A42&amp;C$2,Timesheet!$E:$E,Timesheet!$D:$D,0)</f>
        <v>0</v>
      </c>
      <c r="D42" s="4">
        <f>_xlfn.XLOOKUP($A42&amp;D$2,Timesheet!$E:$E,Timesheet!$D:$D,0)</f>
        <v>0</v>
      </c>
      <c r="E42" s="4">
        <f>_xlfn.XLOOKUP($A42&amp;E$2,Timesheet!$E:$E,Timesheet!$D:$D,0)</f>
        <v>0</v>
      </c>
      <c r="F42" s="4">
        <f>_xlfn.XLOOKUP($A42&amp;F$2,Timesheet!$E:$E,Timesheet!$D:$D,0)</f>
        <v>0</v>
      </c>
      <c r="G42" s="4">
        <f>_xlfn.XLOOKUP($A42&amp;G$2,Timesheet!$E:$E,Timesheet!$D:$D,0)</f>
        <v>1.35</v>
      </c>
      <c r="H42" s="4">
        <f>_xlfn.XLOOKUP($A42&amp;H$2,Timesheet!$E:$E,Timesheet!$D:$D,0)</f>
        <v>0</v>
      </c>
      <c r="I42" s="4">
        <f>_xlfn.XLOOKUP($A42&amp;I$2,Timesheet!$E:$E,Timesheet!$D:$D,0)</f>
        <v>0</v>
      </c>
      <c r="J42" s="4">
        <f>_xlfn.XLOOKUP($A42&amp;J$2,Timesheet!$E:$E,Timesheet!$D:$D,0)</f>
        <v>0</v>
      </c>
      <c r="K42" s="4">
        <f>_xlfn.XLOOKUP($A42&amp;K$2,Timesheet!$E:$E,Timesheet!$D:$D,0)</f>
        <v>0</v>
      </c>
      <c r="L42" s="4">
        <f>_xlfn.XLOOKUP($A42&amp;L$2,Timesheet!$E:$E,Timesheet!$D:$D,0)</f>
        <v>0</v>
      </c>
      <c r="M42" s="4">
        <f>_xlfn.XLOOKUP($A42&amp;M$2,Timesheet!$E:$E,Timesheet!$D:$D,0)</f>
        <v>0</v>
      </c>
      <c r="N42" s="4">
        <f>_xlfn.XLOOKUP($A42&amp;N$2,Timesheet!$E:$E,Timesheet!$D:$D,0)</f>
        <v>0</v>
      </c>
      <c r="O42" s="4">
        <f>_xlfn.XLOOKUP($A42&amp;O$2,Timesheet!$E:$E,Timesheet!$D:$D,0)</f>
        <v>0</v>
      </c>
      <c r="P42" s="4">
        <f>_xlfn.XLOOKUP($A42&amp;P$2,Timesheet!$E:$E,Timesheet!$D:$D,0)</f>
        <v>0</v>
      </c>
      <c r="Q42" s="4">
        <f>_xlfn.XLOOKUP($A42&amp;Q$2,Timesheet!$E:$E,Timesheet!$D:$D,0)</f>
        <v>0</v>
      </c>
      <c r="R42" s="4">
        <f>_xlfn.XLOOKUP($A42&amp;R$2,Timesheet!$E:$E,Timesheet!$D:$D,0)</f>
        <v>0</v>
      </c>
      <c r="S42" s="4">
        <f>_xlfn.XLOOKUP($A42&amp;S$2,Timesheet!$E:$E,Timesheet!$D:$D,0)</f>
        <v>0</v>
      </c>
      <c r="T42" s="4">
        <f>_xlfn.XLOOKUP($A42&amp;T$2,Timesheet!$E:$E,Timesheet!$D:$D,0)</f>
        <v>0</v>
      </c>
      <c r="U42" s="4">
        <f>_xlfn.XLOOKUP($A42&amp;U$2,Timesheet!$E:$E,Timesheet!$D:$D,0)</f>
        <v>0</v>
      </c>
    </row>
    <row r="43" spans="1:21" x14ac:dyDescent="0.3">
      <c r="A43" t="str">
        <v>Bowman Greenhand</v>
      </c>
      <c r="B43" s="4">
        <f t="shared" si="0"/>
        <v>23.01</v>
      </c>
      <c r="C43" s="4">
        <f>_xlfn.XLOOKUP($A43&amp;C$2,Timesheet!$E:$E,Timesheet!$D:$D,0)</f>
        <v>0</v>
      </c>
      <c r="D43" s="4">
        <f>_xlfn.XLOOKUP($A43&amp;D$2,Timesheet!$E:$E,Timesheet!$D:$D,0)</f>
        <v>0</v>
      </c>
      <c r="E43" s="4">
        <f>_xlfn.XLOOKUP($A43&amp;E$2,Timesheet!$E:$E,Timesheet!$D:$D,0)</f>
        <v>0</v>
      </c>
      <c r="F43" s="4">
        <f>_xlfn.XLOOKUP($A43&amp;F$2,Timesheet!$E:$E,Timesheet!$D:$D,0)</f>
        <v>0</v>
      </c>
      <c r="G43" s="4">
        <f>_xlfn.XLOOKUP($A43&amp;G$2,Timesheet!$E:$E,Timesheet!$D:$D,0)</f>
        <v>0</v>
      </c>
      <c r="H43" s="4">
        <f>_xlfn.XLOOKUP($A43&amp;H$2,Timesheet!$E:$E,Timesheet!$D:$D,0)</f>
        <v>0</v>
      </c>
      <c r="I43" s="4">
        <f>_xlfn.XLOOKUP($A43&amp;I$2,Timesheet!$E:$E,Timesheet!$D:$D,0)</f>
        <v>0</v>
      </c>
      <c r="J43" s="4">
        <f>_xlfn.XLOOKUP($A43&amp;J$2,Timesheet!$E:$E,Timesheet!$D:$D,0)</f>
        <v>0</v>
      </c>
      <c r="K43" s="4">
        <f>_xlfn.XLOOKUP($A43&amp;K$2,Timesheet!$E:$E,Timesheet!$D:$D,0)</f>
        <v>0</v>
      </c>
      <c r="L43" s="4">
        <f>_xlfn.XLOOKUP($A43&amp;L$2,Timesheet!$E:$E,Timesheet!$D:$D,0)</f>
        <v>0</v>
      </c>
      <c r="M43" s="4">
        <f>_xlfn.XLOOKUP($A43&amp;M$2,Timesheet!$E:$E,Timesheet!$D:$D,0)</f>
        <v>23.01</v>
      </c>
      <c r="N43" s="4">
        <f>_xlfn.XLOOKUP($A43&amp;N$2,Timesheet!$E:$E,Timesheet!$D:$D,0)</f>
        <v>0</v>
      </c>
      <c r="O43" s="4">
        <f>_xlfn.XLOOKUP($A43&amp;O$2,Timesheet!$E:$E,Timesheet!$D:$D,0)</f>
        <v>0</v>
      </c>
      <c r="P43" s="4">
        <f>_xlfn.XLOOKUP($A43&amp;P$2,Timesheet!$E:$E,Timesheet!$D:$D,0)</f>
        <v>0</v>
      </c>
      <c r="Q43" s="4">
        <f>_xlfn.XLOOKUP($A43&amp;Q$2,Timesheet!$E:$E,Timesheet!$D:$D,0)</f>
        <v>0</v>
      </c>
      <c r="R43" s="4">
        <f>_xlfn.XLOOKUP($A43&amp;R$2,Timesheet!$E:$E,Timesheet!$D:$D,0)</f>
        <v>0</v>
      </c>
      <c r="S43" s="4">
        <f>_xlfn.XLOOKUP($A43&amp;S$2,Timesheet!$E:$E,Timesheet!$D:$D,0)</f>
        <v>0</v>
      </c>
      <c r="T43" s="4">
        <f>_xlfn.XLOOKUP($A43&amp;T$2,Timesheet!$E:$E,Timesheet!$D:$D,0)</f>
        <v>0</v>
      </c>
      <c r="U43" s="4">
        <f>_xlfn.XLOOKUP($A43&amp;U$2,Timesheet!$E:$E,Timesheet!$D:$D,0)</f>
        <v>0</v>
      </c>
    </row>
    <row r="44" spans="1:21" x14ac:dyDescent="0.3">
      <c r="A44" t="str">
        <v>Bowman Grubb</v>
      </c>
      <c r="B44" s="4">
        <f t="shared" si="0"/>
        <v>11.08</v>
      </c>
      <c r="C44" s="4">
        <f>_xlfn.XLOOKUP($A44&amp;C$2,Timesheet!$E:$E,Timesheet!$D:$D,0)</f>
        <v>0</v>
      </c>
      <c r="D44" s="4">
        <f>_xlfn.XLOOKUP($A44&amp;D$2,Timesheet!$E:$E,Timesheet!$D:$D,0)</f>
        <v>0</v>
      </c>
      <c r="E44" s="4">
        <f>_xlfn.XLOOKUP($A44&amp;E$2,Timesheet!$E:$E,Timesheet!$D:$D,0)</f>
        <v>0</v>
      </c>
      <c r="F44" s="4">
        <f>_xlfn.XLOOKUP($A44&amp;F$2,Timesheet!$E:$E,Timesheet!$D:$D,0)</f>
        <v>0</v>
      </c>
      <c r="G44" s="4">
        <f>_xlfn.XLOOKUP($A44&amp;G$2,Timesheet!$E:$E,Timesheet!$D:$D,0)</f>
        <v>0</v>
      </c>
      <c r="H44" s="4">
        <f>_xlfn.XLOOKUP($A44&amp;H$2,Timesheet!$E:$E,Timesheet!$D:$D,0)</f>
        <v>0</v>
      </c>
      <c r="I44" s="4">
        <f>_xlfn.XLOOKUP($A44&amp;I$2,Timesheet!$E:$E,Timesheet!$D:$D,0)</f>
        <v>0</v>
      </c>
      <c r="J44" s="4">
        <f>_xlfn.XLOOKUP($A44&amp;J$2,Timesheet!$E:$E,Timesheet!$D:$D,0)</f>
        <v>0</v>
      </c>
      <c r="K44" s="4">
        <f>_xlfn.XLOOKUP($A44&amp;K$2,Timesheet!$E:$E,Timesheet!$D:$D,0)</f>
        <v>0</v>
      </c>
      <c r="L44" s="4">
        <f>_xlfn.XLOOKUP($A44&amp;L$2,Timesheet!$E:$E,Timesheet!$D:$D,0)</f>
        <v>0</v>
      </c>
      <c r="M44" s="4">
        <f>_xlfn.XLOOKUP($A44&amp;M$2,Timesheet!$E:$E,Timesheet!$D:$D,0)</f>
        <v>0</v>
      </c>
      <c r="N44" s="4">
        <f>_xlfn.XLOOKUP($A44&amp;N$2,Timesheet!$E:$E,Timesheet!$D:$D,0)</f>
        <v>0</v>
      </c>
      <c r="O44" s="4">
        <f>_xlfn.XLOOKUP($A44&amp;O$2,Timesheet!$E:$E,Timesheet!$D:$D,0)</f>
        <v>0</v>
      </c>
      <c r="P44" s="4">
        <f>_xlfn.XLOOKUP($A44&amp;P$2,Timesheet!$E:$E,Timesheet!$D:$D,0)</f>
        <v>0</v>
      </c>
      <c r="Q44" s="4">
        <f>_xlfn.XLOOKUP($A44&amp;Q$2,Timesheet!$E:$E,Timesheet!$D:$D,0)</f>
        <v>0</v>
      </c>
      <c r="R44" s="4">
        <f>_xlfn.XLOOKUP($A44&amp;R$2,Timesheet!$E:$E,Timesheet!$D:$D,0)</f>
        <v>0</v>
      </c>
      <c r="S44" s="4">
        <f>_xlfn.XLOOKUP($A44&amp;S$2,Timesheet!$E:$E,Timesheet!$D:$D,0)</f>
        <v>0</v>
      </c>
      <c r="T44" s="4">
        <f>_xlfn.XLOOKUP($A44&amp;T$2,Timesheet!$E:$E,Timesheet!$D:$D,0)</f>
        <v>11.08</v>
      </c>
      <c r="U44" s="4">
        <f>_xlfn.XLOOKUP($A44&amp;U$2,Timesheet!$E:$E,Timesheet!$D:$D,0)</f>
        <v>0</v>
      </c>
    </row>
    <row r="45" spans="1:21" x14ac:dyDescent="0.3">
      <c r="A45" t="str">
        <v>Bruno Maggot</v>
      </c>
      <c r="B45" s="4">
        <f t="shared" si="0"/>
        <v>6.9</v>
      </c>
      <c r="C45" s="4">
        <f>_xlfn.XLOOKUP($A45&amp;C$2,Timesheet!$E:$E,Timesheet!$D:$D,0)</f>
        <v>0</v>
      </c>
      <c r="D45" s="4">
        <f>_xlfn.XLOOKUP($A45&amp;D$2,Timesheet!$E:$E,Timesheet!$D:$D,0)</f>
        <v>0</v>
      </c>
      <c r="E45" s="4">
        <f>_xlfn.XLOOKUP($A45&amp;E$2,Timesheet!$E:$E,Timesheet!$D:$D,0)</f>
        <v>0</v>
      </c>
      <c r="F45" s="4">
        <f>_xlfn.XLOOKUP($A45&amp;F$2,Timesheet!$E:$E,Timesheet!$D:$D,0)</f>
        <v>0</v>
      </c>
      <c r="G45" s="4">
        <f>_xlfn.XLOOKUP($A45&amp;G$2,Timesheet!$E:$E,Timesheet!$D:$D,0)</f>
        <v>0</v>
      </c>
      <c r="H45" s="4">
        <f>_xlfn.XLOOKUP($A45&amp;H$2,Timesheet!$E:$E,Timesheet!$D:$D,0)</f>
        <v>0</v>
      </c>
      <c r="I45" s="4">
        <f>_xlfn.XLOOKUP($A45&amp;I$2,Timesheet!$E:$E,Timesheet!$D:$D,0)</f>
        <v>0</v>
      </c>
      <c r="J45" s="4">
        <f>_xlfn.XLOOKUP($A45&amp;J$2,Timesheet!$E:$E,Timesheet!$D:$D,0)</f>
        <v>0</v>
      </c>
      <c r="K45" s="4">
        <f>_xlfn.XLOOKUP($A45&amp;K$2,Timesheet!$E:$E,Timesheet!$D:$D,0)</f>
        <v>0</v>
      </c>
      <c r="L45" s="4">
        <f>_xlfn.XLOOKUP($A45&amp;L$2,Timesheet!$E:$E,Timesheet!$D:$D,0)</f>
        <v>0</v>
      </c>
      <c r="M45" s="4">
        <f>_xlfn.XLOOKUP($A45&amp;M$2,Timesheet!$E:$E,Timesheet!$D:$D,0)</f>
        <v>0</v>
      </c>
      <c r="N45" s="4">
        <f>_xlfn.XLOOKUP($A45&amp;N$2,Timesheet!$E:$E,Timesheet!$D:$D,0)</f>
        <v>0</v>
      </c>
      <c r="O45" s="4">
        <f>_xlfn.XLOOKUP($A45&amp;O$2,Timesheet!$E:$E,Timesheet!$D:$D,0)</f>
        <v>0</v>
      </c>
      <c r="P45" s="4">
        <f>_xlfn.XLOOKUP($A45&amp;P$2,Timesheet!$E:$E,Timesheet!$D:$D,0)</f>
        <v>0</v>
      </c>
      <c r="Q45" s="4">
        <f>_xlfn.XLOOKUP($A45&amp;Q$2,Timesheet!$E:$E,Timesheet!$D:$D,0)</f>
        <v>0</v>
      </c>
      <c r="R45" s="4">
        <f>_xlfn.XLOOKUP($A45&amp;R$2,Timesheet!$E:$E,Timesheet!$D:$D,0)</f>
        <v>0</v>
      </c>
      <c r="S45" s="4">
        <f>_xlfn.XLOOKUP($A45&amp;S$2,Timesheet!$E:$E,Timesheet!$D:$D,0)</f>
        <v>6.9</v>
      </c>
      <c r="T45" s="4">
        <f>_xlfn.XLOOKUP($A45&amp;T$2,Timesheet!$E:$E,Timesheet!$D:$D,0)</f>
        <v>0</v>
      </c>
      <c r="U45" s="4">
        <f>_xlfn.XLOOKUP($A45&amp;U$2,Timesheet!$E:$E,Timesheet!$D:$D,0)</f>
        <v>0</v>
      </c>
    </row>
    <row r="46" spans="1:21" x14ac:dyDescent="0.3">
      <c r="A46" t="str">
        <v>Camelia Took-Brandybuck</v>
      </c>
      <c r="B46" s="4">
        <f t="shared" si="0"/>
        <v>3.06</v>
      </c>
      <c r="C46" s="4">
        <f>_xlfn.XLOOKUP($A46&amp;C$2,Timesheet!$E:$E,Timesheet!$D:$D,0)</f>
        <v>0</v>
      </c>
      <c r="D46" s="4">
        <f>_xlfn.XLOOKUP($A46&amp;D$2,Timesheet!$E:$E,Timesheet!$D:$D,0)</f>
        <v>0</v>
      </c>
      <c r="E46" s="4">
        <f>_xlfn.XLOOKUP($A46&amp;E$2,Timesheet!$E:$E,Timesheet!$D:$D,0)</f>
        <v>0</v>
      </c>
      <c r="F46" s="4">
        <f>_xlfn.XLOOKUP($A46&amp;F$2,Timesheet!$E:$E,Timesheet!$D:$D,0)</f>
        <v>0</v>
      </c>
      <c r="G46" s="4">
        <f>_xlfn.XLOOKUP($A46&amp;G$2,Timesheet!$E:$E,Timesheet!$D:$D,0)</f>
        <v>0</v>
      </c>
      <c r="H46" s="4">
        <f>_xlfn.XLOOKUP($A46&amp;H$2,Timesheet!$E:$E,Timesheet!$D:$D,0)</f>
        <v>0</v>
      </c>
      <c r="I46" s="4">
        <f>_xlfn.XLOOKUP($A46&amp;I$2,Timesheet!$E:$E,Timesheet!$D:$D,0)</f>
        <v>0</v>
      </c>
      <c r="J46" s="4">
        <f>_xlfn.XLOOKUP($A46&amp;J$2,Timesheet!$E:$E,Timesheet!$D:$D,0)</f>
        <v>0</v>
      </c>
      <c r="K46" s="4">
        <f>_xlfn.XLOOKUP($A46&amp;K$2,Timesheet!$E:$E,Timesheet!$D:$D,0)</f>
        <v>3.06</v>
      </c>
      <c r="L46" s="4">
        <f>_xlfn.XLOOKUP($A46&amp;L$2,Timesheet!$E:$E,Timesheet!$D:$D,0)</f>
        <v>0</v>
      </c>
      <c r="M46" s="4">
        <f>_xlfn.XLOOKUP($A46&amp;M$2,Timesheet!$E:$E,Timesheet!$D:$D,0)</f>
        <v>0</v>
      </c>
      <c r="N46" s="4">
        <f>_xlfn.XLOOKUP($A46&amp;N$2,Timesheet!$E:$E,Timesheet!$D:$D,0)</f>
        <v>0</v>
      </c>
      <c r="O46" s="4">
        <f>_xlfn.XLOOKUP($A46&amp;O$2,Timesheet!$E:$E,Timesheet!$D:$D,0)</f>
        <v>0</v>
      </c>
      <c r="P46" s="4">
        <f>_xlfn.XLOOKUP($A46&amp;P$2,Timesheet!$E:$E,Timesheet!$D:$D,0)</f>
        <v>0</v>
      </c>
      <c r="Q46" s="4">
        <f>_xlfn.XLOOKUP($A46&amp;Q$2,Timesheet!$E:$E,Timesheet!$D:$D,0)</f>
        <v>0</v>
      </c>
      <c r="R46" s="4">
        <f>_xlfn.XLOOKUP($A46&amp;R$2,Timesheet!$E:$E,Timesheet!$D:$D,0)</f>
        <v>0</v>
      </c>
      <c r="S46" s="4">
        <f>_xlfn.XLOOKUP($A46&amp;S$2,Timesheet!$E:$E,Timesheet!$D:$D,0)</f>
        <v>0</v>
      </c>
      <c r="T46" s="4">
        <f>_xlfn.XLOOKUP($A46&amp;T$2,Timesheet!$E:$E,Timesheet!$D:$D,0)</f>
        <v>0</v>
      </c>
      <c r="U46" s="4">
        <f>_xlfn.XLOOKUP($A46&amp;U$2,Timesheet!$E:$E,Timesheet!$D:$D,0)</f>
        <v>0</v>
      </c>
    </row>
    <row r="47" spans="1:21" x14ac:dyDescent="0.3">
      <c r="A47" t="str">
        <v>Cara Bolger-Baggins</v>
      </c>
      <c r="B47" s="4">
        <f t="shared" si="0"/>
        <v>6.3</v>
      </c>
      <c r="C47" s="4">
        <f>_xlfn.XLOOKUP($A47&amp;C$2,Timesheet!$E:$E,Timesheet!$D:$D,0)</f>
        <v>0</v>
      </c>
      <c r="D47" s="4">
        <f>_xlfn.XLOOKUP($A47&amp;D$2,Timesheet!$E:$E,Timesheet!$D:$D,0)</f>
        <v>0</v>
      </c>
      <c r="E47" s="4">
        <f>_xlfn.XLOOKUP($A47&amp;E$2,Timesheet!$E:$E,Timesheet!$D:$D,0)</f>
        <v>0</v>
      </c>
      <c r="F47" s="4">
        <f>_xlfn.XLOOKUP($A47&amp;F$2,Timesheet!$E:$E,Timesheet!$D:$D,0)</f>
        <v>0</v>
      </c>
      <c r="G47" s="4">
        <f>_xlfn.XLOOKUP($A47&amp;G$2,Timesheet!$E:$E,Timesheet!$D:$D,0)</f>
        <v>0</v>
      </c>
      <c r="H47" s="4">
        <f>_xlfn.XLOOKUP($A47&amp;H$2,Timesheet!$E:$E,Timesheet!$D:$D,0)</f>
        <v>0</v>
      </c>
      <c r="I47" s="4">
        <f>_xlfn.XLOOKUP($A47&amp;I$2,Timesheet!$E:$E,Timesheet!$D:$D,0)</f>
        <v>0</v>
      </c>
      <c r="J47" s="4">
        <f>_xlfn.XLOOKUP($A47&amp;J$2,Timesheet!$E:$E,Timesheet!$D:$D,0)</f>
        <v>0</v>
      </c>
      <c r="K47" s="4">
        <f>_xlfn.XLOOKUP($A47&amp;K$2,Timesheet!$E:$E,Timesheet!$D:$D,0)</f>
        <v>0</v>
      </c>
      <c r="L47" s="4">
        <f>_xlfn.XLOOKUP($A47&amp;L$2,Timesheet!$E:$E,Timesheet!$D:$D,0)</f>
        <v>6.3</v>
      </c>
      <c r="M47" s="4">
        <f>_xlfn.XLOOKUP($A47&amp;M$2,Timesheet!$E:$E,Timesheet!$D:$D,0)</f>
        <v>0</v>
      </c>
      <c r="N47" s="4">
        <f>_xlfn.XLOOKUP($A47&amp;N$2,Timesheet!$E:$E,Timesheet!$D:$D,0)</f>
        <v>0</v>
      </c>
      <c r="O47" s="4">
        <f>_xlfn.XLOOKUP($A47&amp;O$2,Timesheet!$E:$E,Timesheet!$D:$D,0)</f>
        <v>0</v>
      </c>
      <c r="P47" s="4">
        <f>_xlfn.XLOOKUP($A47&amp;P$2,Timesheet!$E:$E,Timesheet!$D:$D,0)</f>
        <v>0</v>
      </c>
      <c r="Q47" s="4">
        <f>_xlfn.XLOOKUP($A47&amp;Q$2,Timesheet!$E:$E,Timesheet!$D:$D,0)</f>
        <v>0</v>
      </c>
      <c r="R47" s="4">
        <f>_xlfn.XLOOKUP($A47&amp;R$2,Timesheet!$E:$E,Timesheet!$D:$D,0)</f>
        <v>0</v>
      </c>
      <c r="S47" s="4">
        <f>_xlfn.XLOOKUP($A47&amp;S$2,Timesheet!$E:$E,Timesheet!$D:$D,0)</f>
        <v>0</v>
      </c>
      <c r="T47" s="4">
        <f>_xlfn.XLOOKUP($A47&amp;T$2,Timesheet!$E:$E,Timesheet!$D:$D,0)</f>
        <v>0</v>
      </c>
      <c r="U47" s="4">
        <f>_xlfn.XLOOKUP($A47&amp;U$2,Timesheet!$E:$E,Timesheet!$D:$D,0)</f>
        <v>0</v>
      </c>
    </row>
    <row r="48" spans="1:21" x14ac:dyDescent="0.3">
      <c r="A48" t="str">
        <v>Cara Button</v>
      </c>
      <c r="B48" s="4">
        <f t="shared" si="0"/>
        <v>15.09</v>
      </c>
      <c r="C48" s="4">
        <f>_xlfn.XLOOKUP($A48&amp;C$2,Timesheet!$E:$E,Timesheet!$D:$D,0)</f>
        <v>0</v>
      </c>
      <c r="D48" s="4">
        <f>_xlfn.XLOOKUP($A48&amp;D$2,Timesheet!$E:$E,Timesheet!$D:$D,0)</f>
        <v>0</v>
      </c>
      <c r="E48" s="4">
        <f>_xlfn.XLOOKUP($A48&amp;E$2,Timesheet!$E:$E,Timesheet!$D:$D,0)</f>
        <v>0</v>
      </c>
      <c r="F48" s="4">
        <f>_xlfn.XLOOKUP($A48&amp;F$2,Timesheet!$E:$E,Timesheet!$D:$D,0)</f>
        <v>0</v>
      </c>
      <c r="G48" s="4">
        <f>_xlfn.XLOOKUP($A48&amp;G$2,Timesheet!$E:$E,Timesheet!$D:$D,0)</f>
        <v>0</v>
      </c>
      <c r="H48" s="4">
        <f>_xlfn.XLOOKUP($A48&amp;H$2,Timesheet!$E:$E,Timesheet!$D:$D,0)</f>
        <v>0</v>
      </c>
      <c r="I48" s="4">
        <f>_xlfn.XLOOKUP($A48&amp;I$2,Timesheet!$E:$E,Timesheet!$D:$D,0)</f>
        <v>0</v>
      </c>
      <c r="J48" s="4">
        <f>_xlfn.XLOOKUP($A48&amp;J$2,Timesheet!$E:$E,Timesheet!$D:$D,0)</f>
        <v>0</v>
      </c>
      <c r="K48" s="4">
        <f>_xlfn.XLOOKUP($A48&amp;K$2,Timesheet!$E:$E,Timesheet!$D:$D,0)</f>
        <v>15.09</v>
      </c>
      <c r="L48" s="4">
        <f>_xlfn.XLOOKUP($A48&amp;L$2,Timesheet!$E:$E,Timesheet!$D:$D,0)</f>
        <v>0</v>
      </c>
      <c r="M48" s="4">
        <f>_xlfn.XLOOKUP($A48&amp;M$2,Timesheet!$E:$E,Timesheet!$D:$D,0)</f>
        <v>0</v>
      </c>
      <c r="N48" s="4">
        <f>_xlfn.XLOOKUP($A48&amp;N$2,Timesheet!$E:$E,Timesheet!$D:$D,0)</f>
        <v>0</v>
      </c>
      <c r="O48" s="4">
        <f>_xlfn.XLOOKUP($A48&amp;O$2,Timesheet!$E:$E,Timesheet!$D:$D,0)</f>
        <v>0</v>
      </c>
      <c r="P48" s="4">
        <f>_xlfn.XLOOKUP($A48&amp;P$2,Timesheet!$E:$E,Timesheet!$D:$D,0)</f>
        <v>0</v>
      </c>
      <c r="Q48" s="4">
        <f>_xlfn.XLOOKUP($A48&amp;Q$2,Timesheet!$E:$E,Timesheet!$D:$D,0)</f>
        <v>0</v>
      </c>
      <c r="R48" s="4">
        <f>_xlfn.XLOOKUP($A48&amp;R$2,Timesheet!$E:$E,Timesheet!$D:$D,0)</f>
        <v>0</v>
      </c>
      <c r="S48" s="4">
        <f>_xlfn.XLOOKUP($A48&amp;S$2,Timesheet!$E:$E,Timesheet!$D:$D,0)</f>
        <v>0</v>
      </c>
      <c r="T48" s="4">
        <f>_xlfn.XLOOKUP($A48&amp;T$2,Timesheet!$E:$E,Timesheet!$D:$D,0)</f>
        <v>0</v>
      </c>
      <c r="U48" s="4">
        <f>_xlfn.XLOOKUP($A48&amp;U$2,Timesheet!$E:$E,Timesheet!$D:$D,0)</f>
        <v>0</v>
      </c>
    </row>
    <row r="49" spans="1:21" x14ac:dyDescent="0.3">
      <c r="A49" t="str">
        <v>Cara Goold</v>
      </c>
      <c r="B49" s="4">
        <f t="shared" si="0"/>
        <v>5.42</v>
      </c>
      <c r="C49" s="4">
        <f>_xlfn.XLOOKUP($A49&amp;C$2,Timesheet!$E:$E,Timesheet!$D:$D,0)</f>
        <v>0</v>
      </c>
      <c r="D49" s="4">
        <f>_xlfn.XLOOKUP($A49&amp;D$2,Timesheet!$E:$E,Timesheet!$D:$D,0)</f>
        <v>5.42</v>
      </c>
      <c r="E49" s="4">
        <f>_xlfn.XLOOKUP($A49&amp;E$2,Timesheet!$E:$E,Timesheet!$D:$D,0)</f>
        <v>0</v>
      </c>
      <c r="F49" s="4">
        <f>_xlfn.XLOOKUP($A49&amp;F$2,Timesheet!$E:$E,Timesheet!$D:$D,0)</f>
        <v>0</v>
      </c>
      <c r="G49" s="4">
        <f>_xlfn.XLOOKUP($A49&amp;G$2,Timesheet!$E:$E,Timesheet!$D:$D,0)</f>
        <v>0</v>
      </c>
      <c r="H49" s="4">
        <f>_xlfn.XLOOKUP($A49&amp;H$2,Timesheet!$E:$E,Timesheet!$D:$D,0)</f>
        <v>0</v>
      </c>
      <c r="I49" s="4">
        <f>_xlfn.XLOOKUP($A49&amp;I$2,Timesheet!$E:$E,Timesheet!$D:$D,0)</f>
        <v>0</v>
      </c>
      <c r="J49" s="4">
        <f>_xlfn.XLOOKUP($A49&amp;J$2,Timesheet!$E:$E,Timesheet!$D:$D,0)</f>
        <v>0</v>
      </c>
      <c r="K49" s="4">
        <f>_xlfn.XLOOKUP($A49&amp;K$2,Timesheet!$E:$E,Timesheet!$D:$D,0)</f>
        <v>0</v>
      </c>
      <c r="L49" s="4">
        <f>_xlfn.XLOOKUP($A49&amp;L$2,Timesheet!$E:$E,Timesheet!$D:$D,0)</f>
        <v>0</v>
      </c>
      <c r="M49" s="4">
        <f>_xlfn.XLOOKUP($A49&amp;M$2,Timesheet!$E:$E,Timesheet!$D:$D,0)</f>
        <v>0</v>
      </c>
      <c r="N49" s="4">
        <f>_xlfn.XLOOKUP($A49&amp;N$2,Timesheet!$E:$E,Timesheet!$D:$D,0)</f>
        <v>0</v>
      </c>
      <c r="O49" s="4">
        <f>_xlfn.XLOOKUP($A49&amp;O$2,Timesheet!$E:$E,Timesheet!$D:$D,0)</f>
        <v>0</v>
      </c>
      <c r="P49" s="4">
        <f>_xlfn.XLOOKUP($A49&amp;P$2,Timesheet!$E:$E,Timesheet!$D:$D,0)</f>
        <v>0</v>
      </c>
      <c r="Q49" s="4">
        <f>_xlfn.XLOOKUP($A49&amp;Q$2,Timesheet!$E:$E,Timesheet!$D:$D,0)</f>
        <v>0</v>
      </c>
      <c r="R49" s="4">
        <f>_xlfn.XLOOKUP($A49&amp;R$2,Timesheet!$E:$E,Timesheet!$D:$D,0)</f>
        <v>0</v>
      </c>
      <c r="S49" s="4">
        <f>_xlfn.XLOOKUP($A49&amp;S$2,Timesheet!$E:$E,Timesheet!$D:$D,0)</f>
        <v>0</v>
      </c>
      <c r="T49" s="4">
        <f>_xlfn.XLOOKUP($A49&amp;T$2,Timesheet!$E:$E,Timesheet!$D:$D,0)</f>
        <v>0</v>
      </c>
      <c r="U49" s="4">
        <f>_xlfn.XLOOKUP($A49&amp;U$2,Timesheet!$E:$E,Timesheet!$D:$D,0)</f>
        <v>0</v>
      </c>
    </row>
    <row r="50" spans="1:21" x14ac:dyDescent="0.3">
      <c r="A50" t="str">
        <v>Caradoc Brandybuck</v>
      </c>
      <c r="B50" s="4">
        <f t="shared" si="0"/>
        <v>9.65</v>
      </c>
      <c r="C50" s="4">
        <f>_xlfn.XLOOKUP($A50&amp;C$2,Timesheet!$E:$E,Timesheet!$D:$D,0)</f>
        <v>0</v>
      </c>
      <c r="D50" s="4">
        <f>_xlfn.XLOOKUP($A50&amp;D$2,Timesheet!$E:$E,Timesheet!$D:$D,0)</f>
        <v>0</v>
      </c>
      <c r="E50" s="4">
        <f>_xlfn.XLOOKUP($A50&amp;E$2,Timesheet!$E:$E,Timesheet!$D:$D,0)</f>
        <v>0</v>
      </c>
      <c r="F50" s="4">
        <f>_xlfn.XLOOKUP($A50&amp;F$2,Timesheet!$E:$E,Timesheet!$D:$D,0)</f>
        <v>0</v>
      </c>
      <c r="G50" s="4">
        <f>_xlfn.XLOOKUP($A50&amp;G$2,Timesheet!$E:$E,Timesheet!$D:$D,0)</f>
        <v>0</v>
      </c>
      <c r="H50" s="4">
        <f>_xlfn.XLOOKUP($A50&amp;H$2,Timesheet!$E:$E,Timesheet!$D:$D,0)</f>
        <v>0</v>
      </c>
      <c r="I50" s="4">
        <f>_xlfn.XLOOKUP($A50&amp;I$2,Timesheet!$E:$E,Timesheet!$D:$D,0)</f>
        <v>0</v>
      </c>
      <c r="J50" s="4">
        <f>_xlfn.XLOOKUP($A50&amp;J$2,Timesheet!$E:$E,Timesheet!$D:$D,0)</f>
        <v>0</v>
      </c>
      <c r="K50" s="4">
        <f>_xlfn.XLOOKUP($A50&amp;K$2,Timesheet!$E:$E,Timesheet!$D:$D,0)</f>
        <v>0</v>
      </c>
      <c r="L50" s="4">
        <f>_xlfn.XLOOKUP($A50&amp;L$2,Timesheet!$E:$E,Timesheet!$D:$D,0)</f>
        <v>0</v>
      </c>
      <c r="M50" s="4">
        <f>_xlfn.XLOOKUP($A50&amp;M$2,Timesheet!$E:$E,Timesheet!$D:$D,0)</f>
        <v>9.65</v>
      </c>
      <c r="N50" s="4">
        <f>_xlfn.XLOOKUP($A50&amp;N$2,Timesheet!$E:$E,Timesheet!$D:$D,0)</f>
        <v>0</v>
      </c>
      <c r="O50" s="4">
        <f>_xlfn.XLOOKUP($A50&amp;O$2,Timesheet!$E:$E,Timesheet!$D:$D,0)</f>
        <v>0</v>
      </c>
      <c r="P50" s="4">
        <f>_xlfn.XLOOKUP($A50&amp;P$2,Timesheet!$E:$E,Timesheet!$D:$D,0)</f>
        <v>0</v>
      </c>
      <c r="Q50" s="4">
        <f>_xlfn.XLOOKUP($A50&amp;Q$2,Timesheet!$E:$E,Timesheet!$D:$D,0)</f>
        <v>0</v>
      </c>
      <c r="R50" s="4">
        <f>_xlfn.XLOOKUP($A50&amp;R$2,Timesheet!$E:$E,Timesheet!$D:$D,0)</f>
        <v>0</v>
      </c>
      <c r="S50" s="4">
        <f>_xlfn.XLOOKUP($A50&amp;S$2,Timesheet!$E:$E,Timesheet!$D:$D,0)</f>
        <v>0</v>
      </c>
      <c r="T50" s="4">
        <f>_xlfn.XLOOKUP($A50&amp;T$2,Timesheet!$E:$E,Timesheet!$D:$D,0)</f>
        <v>0</v>
      </c>
      <c r="U50" s="4">
        <f>_xlfn.XLOOKUP($A50&amp;U$2,Timesheet!$E:$E,Timesheet!$D:$D,0)</f>
        <v>0</v>
      </c>
    </row>
    <row r="51" spans="1:21" x14ac:dyDescent="0.3">
      <c r="A51" t="str">
        <v>Caradoc Brown</v>
      </c>
      <c r="B51" s="4">
        <f t="shared" si="0"/>
        <v>22.08</v>
      </c>
      <c r="C51" s="4">
        <f>_xlfn.XLOOKUP($A51&amp;C$2,Timesheet!$E:$E,Timesheet!$D:$D,0)</f>
        <v>0</v>
      </c>
      <c r="D51" s="4">
        <f>_xlfn.XLOOKUP($A51&amp;D$2,Timesheet!$E:$E,Timesheet!$D:$D,0)</f>
        <v>0</v>
      </c>
      <c r="E51" s="4">
        <f>_xlfn.XLOOKUP($A51&amp;E$2,Timesheet!$E:$E,Timesheet!$D:$D,0)</f>
        <v>0</v>
      </c>
      <c r="F51" s="4">
        <f>_xlfn.XLOOKUP($A51&amp;F$2,Timesheet!$E:$E,Timesheet!$D:$D,0)</f>
        <v>0</v>
      </c>
      <c r="G51" s="4">
        <f>_xlfn.XLOOKUP($A51&amp;G$2,Timesheet!$E:$E,Timesheet!$D:$D,0)</f>
        <v>0</v>
      </c>
      <c r="H51" s="4">
        <f>_xlfn.XLOOKUP($A51&amp;H$2,Timesheet!$E:$E,Timesheet!$D:$D,0)</f>
        <v>0</v>
      </c>
      <c r="I51" s="4">
        <f>_xlfn.XLOOKUP($A51&amp;I$2,Timesheet!$E:$E,Timesheet!$D:$D,0)</f>
        <v>0</v>
      </c>
      <c r="J51" s="4">
        <f>_xlfn.XLOOKUP($A51&amp;J$2,Timesheet!$E:$E,Timesheet!$D:$D,0)</f>
        <v>0</v>
      </c>
      <c r="K51" s="4">
        <f>_xlfn.XLOOKUP($A51&amp;K$2,Timesheet!$E:$E,Timesheet!$D:$D,0)</f>
        <v>0</v>
      </c>
      <c r="L51" s="4">
        <f>_xlfn.XLOOKUP($A51&amp;L$2,Timesheet!$E:$E,Timesheet!$D:$D,0)</f>
        <v>0</v>
      </c>
      <c r="M51" s="4">
        <f>_xlfn.XLOOKUP($A51&amp;M$2,Timesheet!$E:$E,Timesheet!$D:$D,0)</f>
        <v>22.08</v>
      </c>
      <c r="N51" s="4">
        <f>_xlfn.XLOOKUP($A51&amp;N$2,Timesheet!$E:$E,Timesheet!$D:$D,0)</f>
        <v>0</v>
      </c>
      <c r="O51" s="4">
        <f>_xlfn.XLOOKUP($A51&amp;O$2,Timesheet!$E:$E,Timesheet!$D:$D,0)</f>
        <v>0</v>
      </c>
      <c r="P51" s="4">
        <f>_xlfn.XLOOKUP($A51&amp;P$2,Timesheet!$E:$E,Timesheet!$D:$D,0)</f>
        <v>0</v>
      </c>
      <c r="Q51" s="4">
        <f>_xlfn.XLOOKUP($A51&amp;Q$2,Timesheet!$E:$E,Timesheet!$D:$D,0)</f>
        <v>0</v>
      </c>
      <c r="R51" s="4">
        <f>_xlfn.XLOOKUP($A51&amp;R$2,Timesheet!$E:$E,Timesheet!$D:$D,0)</f>
        <v>0</v>
      </c>
      <c r="S51" s="4">
        <f>_xlfn.XLOOKUP($A51&amp;S$2,Timesheet!$E:$E,Timesheet!$D:$D,0)</f>
        <v>0</v>
      </c>
      <c r="T51" s="4">
        <f>_xlfn.XLOOKUP($A51&amp;T$2,Timesheet!$E:$E,Timesheet!$D:$D,0)</f>
        <v>0</v>
      </c>
      <c r="U51" s="4">
        <f>_xlfn.XLOOKUP($A51&amp;U$2,Timesheet!$E:$E,Timesheet!$D:$D,0)</f>
        <v>0</v>
      </c>
    </row>
    <row r="52" spans="1:21" x14ac:dyDescent="0.3">
      <c r="A52" t="str">
        <v>Carambo Banks</v>
      </c>
      <c r="B52" s="4">
        <f t="shared" si="0"/>
        <v>0</v>
      </c>
      <c r="C52" s="4">
        <f>_xlfn.XLOOKUP($A52&amp;C$2,Timesheet!$E:$E,Timesheet!$D:$D,0)</f>
        <v>0</v>
      </c>
      <c r="D52" s="4">
        <f>_xlfn.XLOOKUP($A52&amp;D$2,Timesheet!$E:$E,Timesheet!$D:$D,0)</f>
        <v>0</v>
      </c>
      <c r="E52" s="4">
        <f>_xlfn.XLOOKUP($A52&amp;E$2,Timesheet!$E:$E,Timesheet!$D:$D,0)</f>
        <v>0</v>
      </c>
      <c r="F52" s="4">
        <f>_xlfn.XLOOKUP($A52&amp;F$2,Timesheet!$E:$E,Timesheet!$D:$D,0)</f>
        <v>0</v>
      </c>
      <c r="G52" s="4">
        <f>_xlfn.XLOOKUP($A52&amp;G$2,Timesheet!$E:$E,Timesheet!$D:$D,0)</f>
        <v>0</v>
      </c>
      <c r="H52" s="4">
        <f>_xlfn.XLOOKUP($A52&amp;H$2,Timesheet!$E:$E,Timesheet!$D:$D,0)</f>
        <v>0</v>
      </c>
      <c r="I52" s="4">
        <f>_xlfn.XLOOKUP($A52&amp;I$2,Timesheet!$E:$E,Timesheet!$D:$D,0)</f>
        <v>0</v>
      </c>
      <c r="J52" s="4">
        <f>_xlfn.XLOOKUP($A52&amp;J$2,Timesheet!$E:$E,Timesheet!$D:$D,0)</f>
        <v>0</v>
      </c>
      <c r="K52" s="4">
        <f>_xlfn.XLOOKUP($A52&amp;K$2,Timesheet!$E:$E,Timesheet!$D:$D,0)</f>
        <v>0</v>
      </c>
      <c r="L52" s="4">
        <f>_xlfn.XLOOKUP($A52&amp;L$2,Timesheet!$E:$E,Timesheet!$D:$D,0)</f>
        <v>0</v>
      </c>
      <c r="M52" s="4">
        <f>_xlfn.XLOOKUP($A52&amp;M$2,Timesheet!$E:$E,Timesheet!$D:$D,0)</f>
        <v>0</v>
      </c>
      <c r="N52" s="4">
        <f>_xlfn.XLOOKUP($A52&amp;N$2,Timesheet!$E:$E,Timesheet!$D:$D,0)</f>
        <v>0</v>
      </c>
      <c r="O52" s="4">
        <f>_xlfn.XLOOKUP($A52&amp;O$2,Timesheet!$E:$E,Timesheet!$D:$D,0)</f>
        <v>0</v>
      </c>
      <c r="P52" s="4">
        <f>_xlfn.XLOOKUP($A52&amp;P$2,Timesheet!$E:$E,Timesheet!$D:$D,0)</f>
        <v>0</v>
      </c>
      <c r="Q52" s="4">
        <f>_xlfn.XLOOKUP($A52&amp;Q$2,Timesheet!$E:$E,Timesheet!$D:$D,0)</f>
        <v>0</v>
      </c>
      <c r="R52" s="4">
        <f>_xlfn.XLOOKUP($A52&amp;R$2,Timesheet!$E:$E,Timesheet!$D:$D,0)</f>
        <v>0</v>
      </c>
      <c r="S52" s="4">
        <f>_xlfn.XLOOKUP($A52&amp;S$2,Timesheet!$E:$E,Timesheet!$D:$D,0)</f>
        <v>0</v>
      </c>
      <c r="T52" s="4">
        <f>_xlfn.XLOOKUP($A52&amp;T$2,Timesheet!$E:$E,Timesheet!$D:$D,0)</f>
        <v>0</v>
      </c>
      <c r="U52" s="4">
        <f>_xlfn.XLOOKUP($A52&amp;U$2,Timesheet!$E:$E,Timesheet!$D:$D,0)</f>
        <v>0</v>
      </c>
    </row>
    <row r="53" spans="1:21" x14ac:dyDescent="0.3">
      <c r="A53" t="str">
        <v>Caramella Gardner</v>
      </c>
      <c r="B53" s="4">
        <f t="shared" si="0"/>
        <v>21.08</v>
      </c>
      <c r="C53" s="4">
        <f>_xlfn.XLOOKUP($A53&amp;C$2,Timesheet!$E:$E,Timesheet!$D:$D,0)</f>
        <v>21.08</v>
      </c>
      <c r="D53" s="4">
        <f>_xlfn.XLOOKUP($A53&amp;D$2,Timesheet!$E:$E,Timesheet!$D:$D,0)</f>
        <v>0</v>
      </c>
      <c r="E53" s="4">
        <f>_xlfn.XLOOKUP($A53&amp;E$2,Timesheet!$E:$E,Timesheet!$D:$D,0)</f>
        <v>0</v>
      </c>
      <c r="F53" s="4">
        <f>_xlfn.XLOOKUP($A53&amp;F$2,Timesheet!$E:$E,Timesheet!$D:$D,0)</f>
        <v>0</v>
      </c>
      <c r="G53" s="4">
        <f>_xlfn.XLOOKUP($A53&amp;G$2,Timesheet!$E:$E,Timesheet!$D:$D,0)</f>
        <v>0</v>
      </c>
      <c r="H53" s="4">
        <f>_xlfn.XLOOKUP($A53&amp;H$2,Timesheet!$E:$E,Timesheet!$D:$D,0)</f>
        <v>0</v>
      </c>
      <c r="I53" s="4">
        <f>_xlfn.XLOOKUP($A53&amp;I$2,Timesheet!$E:$E,Timesheet!$D:$D,0)</f>
        <v>0</v>
      </c>
      <c r="J53" s="4">
        <f>_xlfn.XLOOKUP($A53&amp;J$2,Timesheet!$E:$E,Timesheet!$D:$D,0)</f>
        <v>0</v>
      </c>
      <c r="K53" s="4">
        <f>_xlfn.XLOOKUP($A53&amp;K$2,Timesheet!$E:$E,Timesheet!$D:$D,0)</f>
        <v>0</v>
      </c>
      <c r="L53" s="4">
        <f>_xlfn.XLOOKUP($A53&amp;L$2,Timesheet!$E:$E,Timesheet!$D:$D,0)</f>
        <v>0</v>
      </c>
      <c r="M53" s="4">
        <f>_xlfn.XLOOKUP($A53&amp;M$2,Timesheet!$E:$E,Timesheet!$D:$D,0)</f>
        <v>0</v>
      </c>
      <c r="N53" s="4">
        <f>_xlfn.XLOOKUP($A53&amp;N$2,Timesheet!$E:$E,Timesheet!$D:$D,0)</f>
        <v>0</v>
      </c>
      <c r="O53" s="4">
        <f>_xlfn.XLOOKUP($A53&amp;O$2,Timesheet!$E:$E,Timesheet!$D:$D,0)</f>
        <v>0</v>
      </c>
      <c r="P53" s="4">
        <f>_xlfn.XLOOKUP($A53&amp;P$2,Timesheet!$E:$E,Timesheet!$D:$D,0)</f>
        <v>0</v>
      </c>
      <c r="Q53" s="4">
        <f>_xlfn.XLOOKUP($A53&amp;Q$2,Timesheet!$E:$E,Timesheet!$D:$D,0)</f>
        <v>0</v>
      </c>
      <c r="R53" s="4">
        <f>_xlfn.XLOOKUP($A53&amp;R$2,Timesheet!$E:$E,Timesheet!$D:$D,0)</f>
        <v>0</v>
      </c>
      <c r="S53" s="4">
        <f>_xlfn.XLOOKUP($A53&amp;S$2,Timesheet!$E:$E,Timesheet!$D:$D,0)</f>
        <v>0</v>
      </c>
      <c r="T53" s="4">
        <f>_xlfn.XLOOKUP($A53&amp;T$2,Timesheet!$E:$E,Timesheet!$D:$D,0)</f>
        <v>0</v>
      </c>
      <c r="U53" s="4">
        <f>_xlfn.XLOOKUP($A53&amp;U$2,Timesheet!$E:$E,Timesheet!$D:$D,0)</f>
        <v>0</v>
      </c>
    </row>
    <row r="54" spans="1:21" x14ac:dyDescent="0.3">
      <c r="A54" t="str">
        <v>Cedivar Hogpen</v>
      </c>
      <c r="B54" s="4">
        <f t="shared" si="0"/>
        <v>14.02</v>
      </c>
      <c r="C54" s="4">
        <f>_xlfn.XLOOKUP($A54&amp;C$2,Timesheet!$E:$E,Timesheet!$D:$D,0)</f>
        <v>0</v>
      </c>
      <c r="D54" s="4">
        <f>_xlfn.XLOOKUP($A54&amp;D$2,Timesheet!$E:$E,Timesheet!$D:$D,0)</f>
        <v>0</v>
      </c>
      <c r="E54" s="4">
        <f>_xlfn.XLOOKUP($A54&amp;E$2,Timesheet!$E:$E,Timesheet!$D:$D,0)</f>
        <v>0</v>
      </c>
      <c r="F54" s="4">
        <f>_xlfn.XLOOKUP($A54&amp;F$2,Timesheet!$E:$E,Timesheet!$D:$D,0)</f>
        <v>0</v>
      </c>
      <c r="G54" s="4">
        <f>_xlfn.XLOOKUP($A54&amp;G$2,Timesheet!$E:$E,Timesheet!$D:$D,0)</f>
        <v>14.02</v>
      </c>
      <c r="H54" s="4">
        <f>_xlfn.XLOOKUP($A54&amp;H$2,Timesheet!$E:$E,Timesheet!$D:$D,0)</f>
        <v>0</v>
      </c>
      <c r="I54" s="4">
        <f>_xlfn.XLOOKUP($A54&amp;I$2,Timesheet!$E:$E,Timesheet!$D:$D,0)</f>
        <v>0</v>
      </c>
      <c r="J54" s="4">
        <f>_xlfn.XLOOKUP($A54&amp;J$2,Timesheet!$E:$E,Timesheet!$D:$D,0)</f>
        <v>0</v>
      </c>
      <c r="K54" s="4">
        <f>_xlfn.XLOOKUP($A54&amp;K$2,Timesheet!$E:$E,Timesheet!$D:$D,0)</f>
        <v>0</v>
      </c>
      <c r="L54" s="4">
        <f>_xlfn.XLOOKUP($A54&amp;L$2,Timesheet!$E:$E,Timesheet!$D:$D,0)</f>
        <v>0</v>
      </c>
      <c r="M54" s="4">
        <f>_xlfn.XLOOKUP($A54&amp;M$2,Timesheet!$E:$E,Timesheet!$D:$D,0)</f>
        <v>0</v>
      </c>
      <c r="N54" s="4">
        <f>_xlfn.XLOOKUP($A54&amp;N$2,Timesheet!$E:$E,Timesheet!$D:$D,0)</f>
        <v>0</v>
      </c>
      <c r="O54" s="4">
        <f>_xlfn.XLOOKUP($A54&amp;O$2,Timesheet!$E:$E,Timesheet!$D:$D,0)</f>
        <v>0</v>
      </c>
      <c r="P54" s="4">
        <f>_xlfn.XLOOKUP($A54&amp;P$2,Timesheet!$E:$E,Timesheet!$D:$D,0)</f>
        <v>0</v>
      </c>
      <c r="Q54" s="4">
        <f>_xlfn.XLOOKUP($A54&amp;Q$2,Timesheet!$E:$E,Timesheet!$D:$D,0)</f>
        <v>0</v>
      </c>
      <c r="R54" s="4">
        <f>_xlfn.XLOOKUP($A54&amp;R$2,Timesheet!$E:$E,Timesheet!$D:$D,0)</f>
        <v>0</v>
      </c>
      <c r="S54" s="4">
        <f>_xlfn.XLOOKUP($A54&amp;S$2,Timesheet!$E:$E,Timesheet!$D:$D,0)</f>
        <v>0</v>
      </c>
      <c r="T54" s="4">
        <f>_xlfn.XLOOKUP($A54&amp;T$2,Timesheet!$E:$E,Timesheet!$D:$D,0)</f>
        <v>0</v>
      </c>
      <c r="U54" s="4">
        <f>_xlfn.XLOOKUP($A54&amp;U$2,Timesheet!$E:$E,Timesheet!$D:$D,0)</f>
        <v>0</v>
      </c>
    </row>
    <row r="55" spans="1:21" x14ac:dyDescent="0.3">
      <c r="A55" t="str">
        <v>Celendine Bunce</v>
      </c>
      <c r="B55" s="4">
        <f t="shared" si="0"/>
        <v>0</v>
      </c>
      <c r="C55" s="4">
        <f>_xlfn.XLOOKUP($A55&amp;C$2,Timesheet!$E:$E,Timesheet!$D:$D,0)</f>
        <v>0</v>
      </c>
      <c r="D55" s="4">
        <f>_xlfn.XLOOKUP($A55&amp;D$2,Timesheet!$E:$E,Timesheet!$D:$D,0)</f>
        <v>0</v>
      </c>
      <c r="E55" s="4">
        <f>_xlfn.XLOOKUP($A55&amp;E$2,Timesheet!$E:$E,Timesheet!$D:$D,0)</f>
        <v>0</v>
      </c>
      <c r="F55" s="4">
        <f>_xlfn.XLOOKUP($A55&amp;F$2,Timesheet!$E:$E,Timesheet!$D:$D,0)</f>
        <v>0</v>
      </c>
      <c r="G55" s="4">
        <f>_xlfn.XLOOKUP($A55&amp;G$2,Timesheet!$E:$E,Timesheet!$D:$D,0)</f>
        <v>0</v>
      </c>
      <c r="H55" s="4">
        <f>_xlfn.XLOOKUP($A55&amp;H$2,Timesheet!$E:$E,Timesheet!$D:$D,0)</f>
        <v>0</v>
      </c>
      <c r="I55" s="4">
        <f>_xlfn.XLOOKUP($A55&amp;I$2,Timesheet!$E:$E,Timesheet!$D:$D,0)</f>
        <v>0</v>
      </c>
      <c r="J55" s="4">
        <f>_xlfn.XLOOKUP($A55&amp;J$2,Timesheet!$E:$E,Timesheet!$D:$D,0)</f>
        <v>0</v>
      </c>
      <c r="K55" s="4">
        <f>_xlfn.XLOOKUP($A55&amp;K$2,Timesheet!$E:$E,Timesheet!$D:$D,0)</f>
        <v>0</v>
      </c>
      <c r="L55" s="4">
        <f>_xlfn.XLOOKUP($A55&amp;L$2,Timesheet!$E:$E,Timesheet!$D:$D,0)</f>
        <v>0</v>
      </c>
      <c r="M55" s="4">
        <f>_xlfn.XLOOKUP($A55&amp;M$2,Timesheet!$E:$E,Timesheet!$D:$D,0)</f>
        <v>0</v>
      </c>
      <c r="N55" s="4">
        <f>_xlfn.XLOOKUP($A55&amp;N$2,Timesheet!$E:$E,Timesheet!$D:$D,0)</f>
        <v>0</v>
      </c>
      <c r="O55" s="4">
        <f>_xlfn.XLOOKUP($A55&amp;O$2,Timesheet!$E:$E,Timesheet!$D:$D,0)</f>
        <v>0</v>
      </c>
      <c r="P55" s="4">
        <f>_xlfn.XLOOKUP($A55&amp;P$2,Timesheet!$E:$E,Timesheet!$D:$D,0)</f>
        <v>0</v>
      </c>
      <c r="Q55" s="4">
        <f>_xlfn.XLOOKUP($A55&amp;Q$2,Timesheet!$E:$E,Timesheet!$D:$D,0)</f>
        <v>0</v>
      </c>
      <c r="R55" s="4">
        <f>_xlfn.XLOOKUP($A55&amp;R$2,Timesheet!$E:$E,Timesheet!$D:$D,0)</f>
        <v>0</v>
      </c>
      <c r="S55" s="4">
        <f>_xlfn.XLOOKUP($A55&amp;S$2,Timesheet!$E:$E,Timesheet!$D:$D,0)</f>
        <v>0</v>
      </c>
      <c r="T55" s="4">
        <f>_xlfn.XLOOKUP($A55&amp;T$2,Timesheet!$E:$E,Timesheet!$D:$D,0)</f>
        <v>0</v>
      </c>
      <c r="U55" s="4">
        <f>_xlfn.XLOOKUP($A55&amp;U$2,Timesheet!$E:$E,Timesheet!$D:$D,0)</f>
        <v>0</v>
      </c>
    </row>
    <row r="56" spans="1:21" x14ac:dyDescent="0.3">
      <c r="A56" t="str">
        <v>Cerdic Bolger-Baggins</v>
      </c>
      <c r="B56" s="4">
        <f t="shared" si="0"/>
        <v>18.77</v>
      </c>
      <c r="C56" s="4">
        <f>_xlfn.XLOOKUP($A56&amp;C$2,Timesheet!$E:$E,Timesheet!$D:$D,0)</f>
        <v>0</v>
      </c>
      <c r="D56" s="4">
        <f>_xlfn.XLOOKUP($A56&amp;D$2,Timesheet!$E:$E,Timesheet!$D:$D,0)</f>
        <v>0</v>
      </c>
      <c r="E56" s="4">
        <f>_xlfn.XLOOKUP($A56&amp;E$2,Timesheet!$E:$E,Timesheet!$D:$D,0)</f>
        <v>6.09</v>
      </c>
      <c r="F56" s="4">
        <f>_xlfn.XLOOKUP($A56&amp;F$2,Timesheet!$E:$E,Timesheet!$D:$D,0)</f>
        <v>12.68</v>
      </c>
      <c r="G56" s="4">
        <f>_xlfn.XLOOKUP($A56&amp;G$2,Timesheet!$E:$E,Timesheet!$D:$D,0)</f>
        <v>0</v>
      </c>
      <c r="H56" s="4">
        <f>_xlfn.XLOOKUP($A56&amp;H$2,Timesheet!$E:$E,Timesheet!$D:$D,0)</f>
        <v>0</v>
      </c>
      <c r="I56" s="4">
        <f>_xlfn.XLOOKUP($A56&amp;I$2,Timesheet!$E:$E,Timesheet!$D:$D,0)</f>
        <v>0</v>
      </c>
      <c r="J56" s="4">
        <f>_xlfn.XLOOKUP($A56&amp;J$2,Timesheet!$E:$E,Timesheet!$D:$D,0)</f>
        <v>0</v>
      </c>
      <c r="K56" s="4">
        <f>_xlfn.XLOOKUP($A56&amp;K$2,Timesheet!$E:$E,Timesheet!$D:$D,0)</f>
        <v>0</v>
      </c>
      <c r="L56" s="4">
        <f>_xlfn.XLOOKUP($A56&amp;L$2,Timesheet!$E:$E,Timesheet!$D:$D,0)</f>
        <v>0</v>
      </c>
      <c r="M56" s="4">
        <f>_xlfn.XLOOKUP($A56&amp;M$2,Timesheet!$E:$E,Timesheet!$D:$D,0)</f>
        <v>0</v>
      </c>
      <c r="N56" s="4">
        <f>_xlfn.XLOOKUP($A56&amp;N$2,Timesheet!$E:$E,Timesheet!$D:$D,0)</f>
        <v>0</v>
      </c>
      <c r="O56" s="4">
        <f>_xlfn.XLOOKUP($A56&amp;O$2,Timesheet!$E:$E,Timesheet!$D:$D,0)</f>
        <v>0</v>
      </c>
      <c r="P56" s="4">
        <f>_xlfn.XLOOKUP($A56&amp;P$2,Timesheet!$E:$E,Timesheet!$D:$D,0)</f>
        <v>0</v>
      </c>
      <c r="Q56" s="4">
        <f>_xlfn.XLOOKUP($A56&amp;Q$2,Timesheet!$E:$E,Timesheet!$D:$D,0)</f>
        <v>0</v>
      </c>
      <c r="R56" s="4">
        <f>_xlfn.XLOOKUP($A56&amp;R$2,Timesheet!$E:$E,Timesheet!$D:$D,0)</f>
        <v>0</v>
      </c>
      <c r="S56" s="4">
        <f>_xlfn.XLOOKUP($A56&amp;S$2,Timesheet!$E:$E,Timesheet!$D:$D,0)</f>
        <v>0</v>
      </c>
      <c r="T56" s="4">
        <f>_xlfn.XLOOKUP($A56&amp;T$2,Timesheet!$E:$E,Timesheet!$D:$D,0)</f>
        <v>0</v>
      </c>
      <c r="U56" s="4">
        <f>_xlfn.XLOOKUP($A56&amp;U$2,Timesheet!$E:$E,Timesheet!$D:$D,0)</f>
        <v>0</v>
      </c>
    </row>
    <row r="57" spans="1:21" x14ac:dyDescent="0.3">
      <c r="A57" t="str">
        <v>Ceredic Took-Brandybuck</v>
      </c>
      <c r="B57" s="4">
        <f t="shared" si="0"/>
        <v>11.9</v>
      </c>
      <c r="C57" s="4">
        <f>_xlfn.XLOOKUP($A57&amp;C$2,Timesheet!$E:$E,Timesheet!$D:$D,0)</f>
        <v>0</v>
      </c>
      <c r="D57" s="4">
        <f>_xlfn.XLOOKUP($A57&amp;D$2,Timesheet!$E:$E,Timesheet!$D:$D,0)</f>
        <v>0</v>
      </c>
      <c r="E57" s="4">
        <f>_xlfn.XLOOKUP($A57&amp;E$2,Timesheet!$E:$E,Timesheet!$D:$D,0)</f>
        <v>0</v>
      </c>
      <c r="F57" s="4">
        <f>_xlfn.XLOOKUP($A57&amp;F$2,Timesheet!$E:$E,Timesheet!$D:$D,0)</f>
        <v>0</v>
      </c>
      <c r="G57" s="4">
        <f>_xlfn.XLOOKUP($A57&amp;G$2,Timesheet!$E:$E,Timesheet!$D:$D,0)</f>
        <v>0</v>
      </c>
      <c r="H57" s="4">
        <f>_xlfn.XLOOKUP($A57&amp;H$2,Timesheet!$E:$E,Timesheet!$D:$D,0)</f>
        <v>0</v>
      </c>
      <c r="I57" s="4">
        <f>_xlfn.XLOOKUP($A57&amp;I$2,Timesheet!$E:$E,Timesheet!$D:$D,0)</f>
        <v>0</v>
      </c>
      <c r="J57" s="4">
        <f>_xlfn.XLOOKUP($A57&amp;J$2,Timesheet!$E:$E,Timesheet!$D:$D,0)</f>
        <v>0</v>
      </c>
      <c r="K57" s="4">
        <f>_xlfn.XLOOKUP($A57&amp;K$2,Timesheet!$E:$E,Timesheet!$D:$D,0)</f>
        <v>0</v>
      </c>
      <c r="L57" s="4">
        <f>_xlfn.XLOOKUP($A57&amp;L$2,Timesheet!$E:$E,Timesheet!$D:$D,0)</f>
        <v>0</v>
      </c>
      <c r="M57" s="4">
        <f>_xlfn.XLOOKUP($A57&amp;M$2,Timesheet!$E:$E,Timesheet!$D:$D,0)</f>
        <v>11.9</v>
      </c>
      <c r="N57" s="4">
        <f>_xlfn.XLOOKUP($A57&amp;N$2,Timesheet!$E:$E,Timesheet!$D:$D,0)</f>
        <v>0</v>
      </c>
      <c r="O57" s="4">
        <f>_xlfn.XLOOKUP($A57&amp;O$2,Timesheet!$E:$E,Timesheet!$D:$D,0)</f>
        <v>0</v>
      </c>
      <c r="P57" s="4">
        <f>_xlfn.XLOOKUP($A57&amp;P$2,Timesheet!$E:$E,Timesheet!$D:$D,0)</f>
        <v>0</v>
      </c>
      <c r="Q57" s="4">
        <f>_xlfn.XLOOKUP($A57&amp;Q$2,Timesheet!$E:$E,Timesheet!$D:$D,0)</f>
        <v>0</v>
      </c>
      <c r="R57" s="4">
        <f>_xlfn.XLOOKUP($A57&amp;R$2,Timesheet!$E:$E,Timesheet!$D:$D,0)</f>
        <v>0</v>
      </c>
      <c r="S57" s="4">
        <f>_xlfn.XLOOKUP($A57&amp;S$2,Timesheet!$E:$E,Timesheet!$D:$D,0)</f>
        <v>0</v>
      </c>
      <c r="T57" s="4">
        <f>_xlfn.XLOOKUP($A57&amp;T$2,Timesheet!$E:$E,Timesheet!$D:$D,0)</f>
        <v>0</v>
      </c>
      <c r="U57" s="4">
        <f>_xlfn.XLOOKUP($A57&amp;U$2,Timesheet!$E:$E,Timesheet!$D:$D,0)</f>
        <v>0</v>
      </c>
    </row>
    <row r="58" spans="1:21" x14ac:dyDescent="0.3">
      <c r="A58" t="str">
        <v>Chica Took</v>
      </c>
      <c r="B58" s="4">
        <f t="shared" si="0"/>
        <v>17.59</v>
      </c>
      <c r="C58" s="4">
        <f>_xlfn.XLOOKUP($A58&amp;C$2,Timesheet!$E:$E,Timesheet!$D:$D,0)</f>
        <v>17.59</v>
      </c>
      <c r="D58" s="4">
        <f>_xlfn.XLOOKUP($A58&amp;D$2,Timesheet!$E:$E,Timesheet!$D:$D,0)</f>
        <v>0</v>
      </c>
      <c r="E58" s="4">
        <f>_xlfn.XLOOKUP($A58&amp;E$2,Timesheet!$E:$E,Timesheet!$D:$D,0)</f>
        <v>0</v>
      </c>
      <c r="F58" s="4">
        <f>_xlfn.XLOOKUP($A58&amp;F$2,Timesheet!$E:$E,Timesheet!$D:$D,0)</f>
        <v>0</v>
      </c>
      <c r="G58" s="4">
        <f>_xlfn.XLOOKUP($A58&amp;G$2,Timesheet!$E:$E,Timesheet!$D:$D,0)</f>
        <v>0</v>
      </c>
      <c r="H58" s="4">
        <f>_xlfn.XLOOKUP($A58&amp;H$2,Timesheet!$E:$E,Timesheet!$D:$D,0)</f>
        <v>0</v>
      </c>
      <c r="I58" s="4">
        <f>_xlfn.XLOOKUP($A58&amp;I$2,Timesheet!$E:$E,Timesheet!$D:$D,0)</f>
        <v>0</v>
      </c>
      <c r="J58" s="4">
        <f>_xlfn.XLOOKUP($A58&amp;J$2,Timesheet!$E:$E,Timesheet!$D:$D,0)</f>
        <v>0</v>
      </c>
      <c r="K58" s="4">
        <f>_xlfn.XLOOKUP($A58&amp;K$2,Timesheet!$E:$E,Timesheet!$D:$D,0)</f>
        <v>0</v>
      </c>
      <c r="L58" s="4">
        <f>_xlfn.XLOOKUP($A58&amp;L$2,Timesheet!$E:$E,Timesheet!$D:$D,0)</f>
        <v>0</v>
      </c>
      <c r="M58" s="4">
        <f>_xlfn.XLOOKUP($A58&amp;M$2,Timesheet!$E:$E,Timesheet!$D:$D,0)</f>
        <v>0</v>
      </c>
      <c r="N58" s="4">
        <f>_xlfn.XLOOKUP($A58&amp;N$2,Timesheet!$E:$E,Timesheet!$D:$D,0)</f>
        <v>0</v>
      </c>
      <c r="O58" s="4">
        <f>_xlfn.XLOOKUP($A58&amp;O$2,Timesheet!$E:$E,Timesheet!$D:$D,0)</f>
        <v>0</v>
      </c>
      <c r="P58" s="4">
        <f>_xlfn.XLOOKUP($A58&amp;P$2,Timesheet!$E:$E,Timesheet!$D:$D,0)</f>
        <v>0</v>
      </c>
      <c r="Q58" s="4">
        <f>_xlfn.XLOOKUP($A58&amp;Q$2,Timesheet!$E:$E,Timesheet!$D:$D,0)</f>
        <v>0</v>
      </c>
      <c r="R58" s="4">
        <f>_xlfn.XLOOKUP($A58&amp;R$2,Timesheet!$E:$E,Timesheet!$D:$D,0)</f>
        <v>0</v>
      </c>
      <c r="S58" s="4">
        <f>_xlfn.XLOOKUP($A58&amp;S$2,Timesheet!$E:$E,Timesheet!$D:$D,0)</f>
        <v>0</v>
      </c>
      <c r="T58" s="4">
        <f>_xlfn.XLOOKUP($A58&amp;T$2,Timesheet!$E:$E,Timesheet!$D:$D,0)</f>
        <v>0</v>
      </c>
      <c r="U58" s="4">
        <f>_xlfn.XLOOKUP($A58&amp;U$2,Timesheet!$E:$E,Timesheet!$D:$D,0)</f>
        <v>0</v>
      </c>
    </row>
    <row r="59" spans="1:21" x14ac:dyDescent="0.3">
      <c r="A59" t="str">
        <v>Cornelia Oldbuck</v>
      </c>
      <c r="B59" s="4">
        <f t="shared" si="0"/>
        <v>0</v>
      </c>
      <c r="C59" s="4">
        <f>_xlfn.XLOOKUP($A59&amp;C$2,Timesheet!$E:$E,Timesheet!$D:$D,0)</f>
        <v>0</v>
      </c>
      <c r="D59" s="4">
        <f>_xlfn.XLOOKUP($A59&amp;D$2,Timesheet!$E:$E,Timesheet!$D:$D,0)</f>
        <v>0</v>
      </c>
      <c r="E59" s="4">
        <f>_xlfn.XLOOKUP($A59&amp;E$2,Timesheet!$E:$E,Timesheet!$D:$D,0)</f>
        <v>0</v>
      </c>
      <c r="F59" s="4">
        <f>_xlfn.XLOOKUP($A59&amp;F$2,Timesheet!$E:$E,Timesheet!$D:$D,0)</f>
        <v>0</v>
      </c>
      <c r="G59" s="4">
        <f>_xlfn.XLOOKUP($A59&amp;G$2,Timesheet!$E:$E,Timesheet!$D:$D,0)</f>
        <v>0</v>
      </c>
      <c r="H59" s="4">
        <f>_xlfn.XLOOKUP($A59&amp;H$2,Timesheet!$E:$E,Timesheet!$D:$D,0)</f>
        <v>0</v>
      </c>
      <c r="I59" s="4">
        <f>_xlfn.XLOOKUP($A59&amp;I$2,Timesheet!$E:$E,Timesheet!$D:$D,0)</f>
        <v>0</v>
      </c>
      <c r="J59" s="4">
        <f>_xlfn.XLOOKUP($A59&amp;J$2,Timesheet!$E:$E,Timesheet!$D:$D,0)</f>
        <v>0</v>
      </c>
      <c r="K59" s="4">
        <f>_xlfn.XLOOKUP($A59&amp;K$2,Timesheet!$E:$E,Timesheet!$D:$D,0)</f>
        <v>0</v>
      </c>
      <c r="L59" s="4">
        <f>_xlfn.XLOOKUP($A59&amp;L$2,Timesheet!$E:$E,Timesheet!$D:$D,0)</f>
        <v>0</v>
      </c>
      <c r="M59" s="4">
        <f>_xlfn.XLOOKUP($A59&amp;M$2,Timesheet!$E:$E,Timesheet!$D:$D,0)</f>
        <v>0</v>
      </c>
      <c r="N59" s="4">
        <f>_xlfn.XLOOKUP($A59&amp;N$2,Timesheet!$E:$E,Timesheet!$D:$D,0)</f>
        <v>0</v>
      </c>
      <c r="O59" s="4">
        <f>_xlfn.XLOOKUP($A59&amp;O$2,Timesheet!$E:$E,Timesheet!$D:$D,0)</f>
        <v>0</v>
      </c>
      <c r="P59" s="4">
        <f>_xlfn.XLOOKUP($A59&amp;P$2,Timesheet!$E:$E,Timesheet!$D:$D,0)</f>
        <v>0</v>
      </c>
      <c r="Q59" s="4">
        <f>_xlfn.XLOOKUP($A59&amp;Q$2,Timesheet!$E:$E,Timesheet!$D:$D,0)</f>
        <v>0</v>
      </c>
      <c r="R59" s="4">
        <f>_xlfn.XLOOKUP($A59&amp;R$2,Timesheet!$E:$E,Timesheet!$D:$D,0)</f>
        <v>0</v>
      </c>
      <c r="S59" s="4">
        <f>_xlfn.XLOOKUP($A59&amp;S$2,Timesheet!$E:$E,Timesheet!$D:$D,0)</f>
        <v>0</v>
      </c>
      <c r="T59" s="4">
        <f>_xlfn.XLOOKUP($A59&amp;T$2,Timesheet!$E:$E,Timesheet!$D:$D,0)</f>
        <v>0</v>
      </c>
      <c r="U59" s="4">
        <f>_xlfn.XLOOKUP($A59&amp;U$2,Timesheet!$E:$E,Timesheet!$D:$D,0)</f>
        <v>0</v>
      </c>
    </row>
    <row r="60" spans="1:21" x14ac:dyDescent="0.3">
      <c r="A60" t="str">
        <v>Cotman Brown</v>
      </c>
      <c r="B60" s="4">
        <f t="shared" si="0"/>
        <v>19.559999999999999</v>
      </c>
      <c r="C60" s="4">
        <f>_xlfn.XLOOKUP($A60&amp;C$2,Timesheet!$E:$E,Timesheet!$D:$D,0)</f>
        <v>0</v>
      </c>
      <c r="D60" s="4">
        <f>_xlfn.XLOOKUP($A60&amp;D$2,Timesheet!$E:$E,Timesheet!$D:$D,0)</f>
        <v>0</v>
      </c>
      <c r="E60" s="4">
        <f>_xlfn.XLOOKUP($A60&amp;E$2,Timesheet!$E:$E,Timesheet!$D:$D,0)</f>
        <v>0</v>
      </c>
      <c r="F60" s="4">
        <f>_xlfn.XLOOKUP($A60&amp;F$2,Timesheet!$E:$E,Timesheet!$D:$D,0)</f>
        <v>0</v>
      </c>
      <c r="G60" s="4">
        <f>_xlfn.XLOOKUP($A60&amp;G$2,Timesheet!$E:$E,Timesheet!$D:$D,0)</f>
        <v>0</v>
      </c>
      <c r="H60" s="4">
        <f>_xlfn.XLOOKUP($A60&amp;H$2,Timesheet!$E:$E,Timesheet!$D:$D,0)</f>
        <v>0</v>
      </c>
      <c r="I60" s="4">
        <f>_xlfn.XLOOKUP($A60&amp;I$2,Timesheet!$E:$E,Timesheet!$D:$D,0)</f>
        <v>0</v>
      </c>
      <c r="J60" s="4">
        <f>_xlfn.XLOOKUP($A60&amp;J$2,Timesheet!$E:$E,Timesheet!$D:$D,0)</f>
        <v>0</v>
      </c>
      <c r="K60" s="4">
        <f>_xlfn.XLOOKUP($A60&amp;K$2,Timesheet!$E:$E,Timesheet!$D:$D,0)</f>
        <v>0</v>
      </c>
      <c r="L60" s="4">
        <f>_xlfn.XLOOKUP($A60&amp;L$2,Timesheet!$E:$E,Timesheet!$D:$D,0)</f>
        <v>0</v>
      </c>
      <c r="M60" s="4">
        <f>_xlfn.XLOOKUP($A60&amp;M$2,Timesheet!$E:$E,Timesheet!$D:$D,0)</f>
        <v>0</v>
      </c>
      <c r="N60" s="4">
        <f>_xlfn.XLOOKUP($A60&amp;N$2,Timesheet!$E:$E,Timesheet!$D:$D,0)</f>
        <v>0</v>
      </c>
      <c r="O60" s="4">
        <f>_xlfn.XLOOKUP($A60&amp;O$2,Timesheet!$E:$E,Timesheet!$D:$D,0)</f>
        <v>0</v>
      </c>
      <c r="P60" s="4">
        <f>_xlfn.XLOOKUP($A60&amp;P$2,Timesheet!$E:$E,Timesheet!$D:$D,0)</f>
        <v>0</v>
      </c>
      <c r="Q60" s="4">
        <f>_xlfn.XLOOKUP($A60&amp;Q$2,Timesheet!$E:$E,Timesheet!$D:$D,0)</f>
        <v>19.559999999999999</v>
      </c>
      <c r="R60" s="4">
        <f>_xlfn.XLOOKUP($A60&amp;R$2,Timesheet!$E:$E,Timesheet!$D:$D,0)</f>
        <v>0</v>
      </c>
      <c r="S60" s="4">
        <f>_xlfn.XLOOKUP($A60&amp;S$2,Timesheet!$E:$E,Timesheet!$D:$D,0)</f>
        <v>0</v>
      </c>
      <c r="T60" s="4">
        <f>_xlfn.XLOOKUP($A60&amp;T$2,Timesheet!$E:$E,Timesheet!$D:$D,0)</f>
        <v>0</v>
      </c>
      <c r="U60" s="4">
        <f>_xlfn.XLOOKUP($A60&amp;U$2,Timesheet!$E:$E,Timesheet!$D:$D,0)</f>
        <v>0</v>
      </c>
    </row>
    <row r="61" spans="1:21" x14ac:dyDescent="0.3">
      <c r="A61" t="str">
        <v>Cottar Burrowes</v>
      </c>
      <c r="B61" s="4">
        <f t="shared" si="0"/>
        <v>19.96</v>
      </c>
      <c r="C61" s="4">
        <f>_xlfn.XLOOKUP($A61&amp;C$2,Timesheet!$E:$E,Timesheet!$D:$D,0)</f>
        <v>0</v>
      </c>
      <c r="D61" s="4">
        <f>_xlfn.XLOOKUP($A61&amp;D$2,Timesheet!$E:$E,Timesheet!$D:$D,0)</f>
        <v>0</v>
      </c>
      <c r="E61" s="4">
        <f>_xlfn.XLOOKUP($A61&amp;E$2,Timesheet!$E:$E,Timesheet!$D:$D,0)</f>
        <v>0</v>
      </c>
      <c r="F61" s="4">
        <f>_xlfn.XLOOKUP($A61&amp;F$2,Timesheet!$E:$E,Timesheet!$D:$D,0)</f>
        <v>0</v>
      </c>
      <c r="G61" s="4">
        <f>_xlfn.XLOOKUP($A61&amp;G$2,Timesheet!$E:$E,Timesheet!$D:$D,0)</f>
        <v>0</v>
      </c>
      <c r="H61" s="4">
        <f>_xlfn.XLOOKUP($A61&amp;H$2,Timesheet!$E:$E,Timesheet!$D:$D,0)</f>
        <v>0</v>
      </c>
      <c r="I61" s="4">
        <f>_xlfn.XLOOKUP($A61&amp;I$2,Timesheet!$E:$E,Timesheet!$D:$D,0)</f>
        <v>0</v>
      </c>
      <c r="J61" s="4">
        <f>_xlfn.XLOOKUP($A61&amp;J$2,Timesheet!$E:$E,Timesheet!$D:$D,0)</f>
        <v>0</v>
      </c>
      <c r="K61" s="4">
        <f>_xlfn.XLOOKUP($A61&amp;K$2,Timesheet!$E:$E,Timesheet!$D:$D,0)</f>
        <v>0</v>
      </c>
      <c r="L61" s="4">
        <f>_xlfn.XLOOKUP($A61&amp;L$2,Timesheet!$E:$E,Timesheet!$D:$D,0)</f>
        <v>0</v>
      </c>
      <c r="M61" s="4">
        <f>_xlfn.XLOOKUP($A61&amp;M$2,Timesheet!$E:$E,Timesheet!$D:$D,0)</f>
        <v>19.96</v>
      </c>
      <c r="N61" s="4">
        <f>_xlfn.XLOOKUP($A61&amp;N$2,Timesheet!$E:$E,Timesheet!$D:$D,0)</f>
        <v>0</v>
      </c>
      <c r="O61" s="4">
        <f>_xlfn.XLOOKUP($A61&amp;O$2,Timesheet!$E:$E,Timesheet!$D:$D,0)</f>
        <v>0</v>
      </c>
      <c r="P61" s="4">
        <f>_xlfn.XLOOKUP($A61&amp;P$2,Timesheet!$E:$E,Timesheet!$D:$D,0)</f>
        <v>0</v>
      </c>
      <c r="Q61" s="4">
        <f>_xlfn.XLOOKUP($A61&amp;Q$2,Timesheet!$E:$E,Timesheet!$D:$D,0)</f>
        <v>0</v>
      </c>
      <c r="R61" s="4">
        <f>_xlfn.XLOOKUP($A61&amp;R$2,Timesheet!$E:$E,Timesheet!$D:$D,0)</f>
        <v>0</v>
      </c>
      <c r="S61" s="4">
        <f>_xlfn.XLOOKUP($A61&amp;S$2,Timesheet!$E:$E,Timesheet!$D:$D,0)</f>
        <v>0</v>
      </c>
      <c r="T61" s="4">
        <f>_xlfn.XLOOKUP($A61&amp;T$2,Timesheet!$E:$E,Timesheet!$D:$D,0)</f>
        <v>0</v>
      </c>
      <c r="U61" s="4">
        <f>_xlfn.XLOOKUP($A61&amp;U$2,Timesheet!$E:$E,Timesheet!$D:$D,0)</f>
        <v>0</v>
      </c>
    </row>
    <row r="62" spans="1:21" x14ac:dyDescent="0.3">
      <c r="A62" t="str">
        <v>Crassus Took-Took</v>
      </c>
      <c r="B62" s="4">
        <f t="shared" si="0"/>
        <v>40.799999999999997</v>
      </c>
      <c r="C62" s="4">
        <f>_xlfn.XLOOKUP($A62&amp;C$2,Timesheet!$E:$E,Timesheet!$D:$D,0)</f>
        <v>0</v>
      </c>
      <c r="D62" s="4">
        <f>_xlfn.XLOOKUP($A62&amp;D$2,Timesheet!$E:$E,Timesheet!$D:$D,0)</f>
        <v>14.84</v>
      </c>
      <c r="E62" s="4">
        <f>_xlfn.XLOOKUP($A62&amp;E$2,Timesheet!$E:$E,Timesheet!$D:$D,0)</f>
        <v>0</v>
      </c>
      <c r="F62" s="4">
        <f>_xlfn.XLOOKUP($A62&amp;F$2,Timesheet!$E:$E,Timesheet!$D:$D,0)</f>
        <v>0</v>
      </c>
      <c r="G62" s="4">
        <f>_xlfn.XLOOKUP($A62&amp;G$2,Timesheet!$E:$E,Timesheet!$D:$D,0)</f>
        <v>0</v>
      </c>
      <c r="H62" s="4">
        <f>_xlfn.XLOOKUP($A62&amp;H$2,Timesheet!$E:$E,Timesheet!$D:$D,0)</f>
        <v>0</v>
      </c>
      <c r="I62" s="4">
        <f>_xlfn.XLOOKUP($A62&amp;I$2,Timesheet!$E:$E,Timesheet!$D:$D,0)</f>
        <v>0</v>
      </c>
      <c r="J62" s="4">
        <f>_xlfn.XLOOKUP($A62&amp;J$2,Timesheet!$E:$E,Timesheet!$D:$D,0)</f>
        <v>9.06</v>
      </c>
      <c r="K62" s="4">
        <f>_xlfn.XLOOKUP($A62&amp;K$2,Timesheet!$E:$E,Timesheet!$D:$D,0)</f>
        <v>16.899999999999999</v>
      </c>
      <c r="L62" s="4">
        <f>_xlfn.XLOOKUP($A62&amp;L$2,Timesheet!$E:$E,Timesheet!$D:$D,0)</f>
        <v>0</v>
      </c>
      <c r="M62" s="4">
        <f>_xlfn.XLOOKUP($A62&amp;M$2,Timesheet!$E:$E,Timesheet!$D:$D,0)</f>
        <v>0</v>
      </c>
      <c r="N62" s="4">
        <f>_xlfn.XLOOKUP($A62&amp;N$2,Timesheet!$E:$E,Timesheet!$D:$D,0)</f>
        <v>0</v>
      </c>
      <c r="O62" s="4">
        <f>_xlfn.XLOOKUP($A62&amp;O$2,Timesheet!$E:$E,Timesheet!$D:$D,0)</f>
        <v>0</v>
      </c>
      <c r="P62" s="4">
        <f>_xlfn.XLOOKUP($A62&amp;P$2,Timesheet!$E:$E,Timesheet!$D:$D,0)</f>
        <v>0</v>
      </c>
      <c r="Q62" s="4">
        <f>_xlfn.XLOOKUP($A62&amp;Q$2,Timesheet!$E:$E,Timesheet!$D:$D,0)</f>
        <v>0</v>
      </c>
      <c r="R62" s="4">
        <f>_xlfn.XLOOKUP($A62&amp;R$2,Timesheet!$E:$E,Timesheet!$D:$D,0)</f>
        <v>0</v>
      </c>
      <c r="S62" s="4">
        <f>_xlfn.XLOOKUP($A62&amp;S$2,Timesheet!$E:$E,Timesheet!$D:$D,0)</f>
        <v>0</v>
      </c>
      <c r="T62" s="4">
        <f>_xlfn.XLOOKUP($A62&amp;T$2,Timesheet!$E:$E,Timesheet!$D:$D,0)</f>
        <v>0</v>
      </c>
      <c r="U62" s="4">
        <f>_xlfn.XLOOKUP($A62&amp;U$2,Timesheet!$E:$E,Timesheet!$D:$D,0)</f>
        <v>0</v>
      </c>
    </row>
    <row r="63" spans="1:21" x14ac:dyDescent="0.3">
      <c r="A63" t="str">
        <v>Daisy Twofoot</v>
      </c>
      <c r="B63" s="4">
        <f t="shared" si="0"/>
        <v>10.66</v>
      </c>
      <c r="C63" s="4">
        <f>_xlfn.XLOOKUP($A63&amp;C$2,Timesheet!$E:$E,Timesheet!$D:$D,0)</f>
        <v>0</v>
      </c>
      <c r="D63" s="4">
        <f>_xlfn.XLOOKUP($A63&amp;D$2,Timesheet!$E:$E,Timesheet!$D:$D,0)</f>
        <v>0</v>
      </c>
      <c r="E63" s="4">
        <f>_xlfn.XLOOKUP($A63&amp;E$2,Timesheet!$E:$E,Timesheet!$D:$D,0)</f>
        <v>0</v>
      </c>
      <c r="F63" s="4">
        <f>_xlfn.XLOOKUP($A63&amp;F$2,Timesheet!$E:$E,Timesheet!$D:$D,0)</f>
        <v>0</v>
      </c>
      <c r="G63" s="4">
        <f>_xlfn.XLOOKUP($A63&amp;G$2,Timesheet!$E:$E,Timesheet!$D:$D,0)</f>
        <v>0</v>
      </c>
      <c r="H63" s="4">
        <f>_xlfn.XLOOKUP($A63&amp;H$2,Timesheet!$E:$E,Timesheet!$D:$D,0)</f>
        <v>0</v>
      </c>
      <c r="I63" s="4">
        <f>_xlfn.XLOOKUP($A63&amp;I$2,Timesheet!$E:$E,Timesheet!$D:$D,0)</f>
        <v>0</v>
      </c>
      <c r="J63" s="4">
        <f>_xlfn.XLOOKUP($A63&amp;J$2,Timesheet!$E:$E,Timesheet!$D:$D,0)</f>
        <v>0</v>
      </c>
      <c r="K63" s="4">
        <f>_xlfn.XLOOKUP($A63&amp;K$2,Timesheet!$E:$E,Timesheet!$D:$D,0)</f>
        <v>0</v>
      </c>
      <c r="L63" s="4">
        <f>_xlfn.XLOOKUP($A63&amp;L$2,Timesheet!$E:$E,Timesheet!$D:$D,0)</f>
        <v>0</v>
      </c>
      <c r="M63" s="4">
        <f>_xlfn.XLOOKUP($A63&amp;M$2,Timesheet!$E:$E,Timesheet!$D:$D,0)</f>
        <v>10.66</v>
      </c>
      <c r="N63" s="4">
        <f>_xlfn.XLOOKUP($A63&amp;N$2,Timesheet!$E:$E,Timesheet!$D:$D,0)</f>
        <v>0</v>
      </c>
      <c r="O63" s="4">
        <f>_xlfn.XLOOKUP($A63&amp;O$2,Timesheet!$E:$E,Timesheet!$D:$D,0)</f>
        <v>0</v>
      </c>
      <c r="P63" s="4">
        <f>_xlfn.XLOOKUP($A63&amp;P$2,Timesheet!$E:$E,Timesheet!$D:$D,0)</f>
        <v>0</v>
      </c>
      <c r="Q63" s="4">
        <f>_xlfn.XLOOKUP($A63&amp;Q$2,Timesheet!$E:$E,Timesheet!$D:$D,0)</f>
        <v>0</v>
      </c>
      <c r="R63" s="4">
        <f>_xlfn.XLOOKUP($A63&amp;R$2,Timesheet!$E:$E,Timesheet!$D:$D,0)</f>
        <v>0</v>
      </c>
      <c r="S63" s="4">
        <f>_xlfn.XLOOKUP($A63&amp;S$2,Timesheet!$E:$E,Timesheet!$D:$D,0)</f>
        <v>0</v>
      </c>
      <c r="T63" s="4">
        <f>_xlfn.XLOOKUP($A63&amp;T$2,Timesheet!$E:$E,Timesheet!$D:$D,0)</f>
        <v>0</v>
      </c>
      <c r="U63" s="4">
        <f>_xlfn.XLOOKUP($A63&amp;U$2,Timesheet!$E:$E,Timesheet!$D:$D,0)</f>
        <v>0</v>
      </c>
    </row>
    <row r="64" spans="1:21" x14ac:dyDescent="0.3">
      <c r="A64" t="str">
        <v>Diamanda Burrowes</v>
      </c>
      <c r="B64" s="4">
        <f t="shared" si="0"/>
        <v>3.74</v>
      </c>
      <c r="C64" s="4">
        <f>_xlfn.XLOOKUP($A64&amp;C$2,Timesheet!$E:$E,Timesheet!$D:$D,0)</f>
        <v>0</v>
      </c>
      <c r="D64" s="4">
        <f>_xlfn.XLOOKUP($A64&amp;D$2,Timesheet!$E:$E,Timesheet!$D:$D,0)</f>
        <v>0</v>
      </c>
      <c r="E64" s="4">
        <f>_xlfn.XLOOKUP($A64&amp;E$2,Timesheet!$E:$E,Timesheet!$D:$D,0)</f>
        <v>0</v>
      </c>
      <c r="F64" s="4">
        <f>_xlfn.XLOOKUP($A64&amp;F$2,Timesheet!$E:$E,Timesheet!$D:$D,0)</f>
        <v>0</v>
      </c>
      <c r="G64" s="4">
        <f>_xlfn.XLOOKUP($A64&amp;G$2,Timesheet!$E:$E,Timesheet!$D:$D,0)</f>
        <v>0</v>
      </c>
      <c r="H64" s="4">
        <f>_xlfn.XLOOKUP($A64&amp;H$2,Timesheet!$E:$E,Timesheet!$D:$D,0)</f>
        <v>0</v>
      </c>
      <c r="I64" s="4">
        <f>_xlfn.XLOOKUP($A64&amp;I$2,Timesheet!$E:$E,Timesheet!$D:$D,0)</f>
        <v>0</v>
      </c>
      <c r="J64" s="4">
        <f>_xlfn.XLOOKUP($A64&amp;J$2,Timesheet!$E:$E,Timesheet!$D:$D,0)</f>
        <v>0</v>
      </c>
      <c r="K64" s="4">
        <f>_xlfn.XLOOKUP($A64&amp;K$2,Timesheet!$E:$E,Timesheet!$D:$D,0)</f>
        <v>0</v>
      </c>
      <c r="L64" s="4">
        <f>_xlfn.XLOOKUP($A64&amp;L$2,Timesheet!$E:$E,Timesheet!$D:$D,0)</f>
        <v>3.74</v>
      </c>
      <c r="M64" s="4">
        <f>_xlfn.XLOOKUP($A64&amp;M$2,Timesheet!$E:$E,Timesheet!$D:$D,0)</f>
        <v>0</v>
      </c>
      <c r="N64" s="4">
        <f>_xlfn.XLOOKUP($A64&amp;N$2,Timesheet!$E:$E,Timesheet!$D:$D,0)</f>
        <v>0</v>
      </c>
      <c r="O64" s="4">
        <f>_xlfn.XLOOKUP($A64&amp;O$2,Timesheet!$E:$E,Timesheet!$D:$D,0)</f>
        <v>0</v>
      </c>
      <c r="P64" s="4">
        <f>_xlfn.XLOOKUP($A64&amp;P$2,Timesheet!$E:$E,Timesheet!$D:$D,0)</f>
        <v>0</v>
      </c>
      <c r="Q64" s="4">
        <f>_xlfn.XLOOKUP($A64&amp;Q$2,Timesheet!$E:$E,Timesheet!$D:$D,0)</f>
        <v>0</v>
      </c>
      <c r="R64" s="4">
        <f>_xlfn.XLOOKUP($A64&amp;R$2,Timesheet!$E:$E,Timesheet!$D:$D,0)</f>
        <v>0</v>
      </c>
      <c r="S64" s="4">
        <f>_xlfn.XLOOKUP($A64&amp;S$2,Timesheet!$E:$E,Timesheet!$D:$D,0)</f>
        <v>0</v>
      </c>
      <c r="T64" s="4">
        <f>_xlfn.XLOOKUP($A64&amp;T$2,Timesheet!$E:$E,Timesheet!$D:$D,0)</f>
        <v>0</v>
      </c>
      <c r="U64" s="4">
        <f>_xlfn.XLOOKUP($A64&amp;U$2,Timesheet!$E:$E,Timesheet!$D:$D,0)</f>
        <v>0</v>
      </c>
    </row>
    <row r="65" spans="1:21" x14ac:dyDescent="0.3">
      <c r="A65" t="str">
        <v>Diamanda Fairbairn</v>
      </c>
      <c r="B65" s="4">
        <f t="shared" si="0"/>
        <v>0</v>
      </c>
      <c r="C65" s="4">
        <f>_xlfn.XLOOKUP($A65&amp;C$2,Timesheet!$E:$E,Timesheet!$D:$D,0)</f>
        <v>0</v>
      </c>
      <c r="D65" s="4">
        <f>_xlfn.XLOOKUP($A65&amp;D$2,Timesheet!$E:$E,Timesheet!$D:$D,0)</f>
        <v>0</v>
      </c>
      <c r="E65" s="4">
        <f>_xlfn.XLOOKUP($A65&amp;E$2,Timesheet!$E:$E,Timesheet!$D:$D,0)</f>
        <v>0</v>
      </c>
      <c r="F65" s="4">
        <f>_xlfn.XLOOKUP($A65&amp;F$2,Timesheet!$E:$E,Timesheet!$D:$D,0)</f>
        <v>0</v>
      </c>
      <c r="G65" s="4">
        <f>_xlfn.XLOOKUP($A65&amp;G$2,Timesheet!$E:$E,Timesheet!$D:$D,0)</f>
        <v>0</v>
      </c>
      <c r="H65" s="4">
        <f>_xlfn.XLOOKUP($A65&amp;H$2,Timesheet!$E:$E,Timesheet!$D:$D,0)</f>
        <v>0</v>
      </c>
      <c r="I65" s="4">
        <f>_xlfn.XLOOKUP($A65&amp;I$2,Timesheet!$E:$E,Timesheet!$D:$D,0)</f>
        <v>0</v>
      </c>
      <c r="J65" s="4">
        <f>_xlfn.XLOOKUP($A65&amp;J$2,Timesheet!$E:$E,Timesheet!$D:$D,0)</f>
        <v>0</v>
      </c>
      <c r="K65" s="4">
        <f>_xlfn.XLOOKUP($A65&amp;K$2,Timesheet!$E:$E,Timesheet!$D:$D,0)</f>
        <v>0</v>
      </c>
      <c r="L65" s="4">
        <f>_xlfn.XLOOKUP($A65&amp;L$2,Timesheet!$E:$E,Timesheet!$D:$D,0)</f>
        <v>0</v>
      </c>
      <c r="M65" s="4">
        <f>_xlfn.XLOOKUP($A65&amp;M$2,Timesheet!$E:$E,Timesheet!$D:$D,0)</f>
        <v>0</v>
      </c>
      <c r="N65" s="4">
        <f>_xlfn.XLOOKUP($A65&amp;N$2,Timesheet!$E:$E,Timesheet!$D:$D,0)</f>
        <v>0</v>
      </c>
      <c r="O65" s="4">
        <f>_xlfn.XLOOKUP($A65&amp;O$2,Timesheet!$E:$E,Timesheet!$D:$D,0)</f>
        <v>0</v>
      </c>
      <c r="P65" s="4">
        <f>_xlfn.XLOOKUP($A65&amp;P$2,Timesheet!$E:$E,Timesheet!$D:$D,0)</f>
        <v>0</v>
      </c>
      <c r="Q65" s="4">
        <f>_xlfn.XLOOKUP($A65&amp;Q$2,Timesheet!$E:$E,Timesheet!$D:$D,0)</f>
        <v>0</v>
      </c>
      <c r="R65" s="4">
        <f>_xlfn.XLOOKUP($A65&amp;R$2,Timesheet!$E:$E,Timesheet!$D:$D,0)</f>
        <v>0</v>
      </c>
      <c r="S65" s="4">
        <f>_xlfn.XLOOKUP($A65&amp;S$2,Timesheet!$E:$E,Timesheet!$D:$D,0)</f>
        <v>0</v>
      </c>
      <c r="T65" s="4">
        <f>_xlfn.XLOOKUP($A65&amp;T$2,Timesheet!$E:$E,Timesheet!$D:$D,0)</f>
        <v>0</v>
      </c>
      <c r="U65" s="4">
        <f>_xlfn.XLOOKUP($A65&amp;U$2,Timesheet!$E:$E,Timesheet!$D:$D,0)</f>
        <v>0</v>
      </c>
    </row>
    <row r="66" spans="1:21" x14ac:dyDescent="0.3">
      <c r="A66" t="str">
        <v>Diamanda Hayward</v>
      </c>
      <c r="B66" s="4">
        <f t="shared" si="0"/>
        <v>16.22</v>
      </c>
      <c r="C66" s="4">
        <f>_xlfn.XLOOKUP($A66&amp;C$2,Timesheet!$E:$E,Timesheet!$D:$D,0)</f>
        <v>0</v>
      </c>
      <c r="D66" s="4">
        <f>_xlfn.XLOOKUP($A66&amp;D$2,Timesheet!$E:$E,Timesheet!$D:$D,0)</f>
        <v>0</v>
      </c>
      <c r="E66" s="4">
        <f>_xlfn.XLOOKUP($A66&amp;E$2,Timesheet!$E:$E,Timesheet!$D:$D,0)</f>
        <v>0</v>
      </c>
      <c r="F66" s="4">
        <f>_xlfn.XLOOKUP($A66&amp;F$2,Timesheet!$E:$E,Timesheet!$D:$D,0)</f>
        <v>0</v>
      </c>
      <c r="G66" s="4">
        <f>_xlfn.XLOOKUP($A66&amp;G$2,Timesheet!$E:$E,Timesheet!$D:$D,0)</f>
        <v>0</v>
      </c>
      <c r="H66" s="4">
        <f>_xlfn.XLOOKUP($A66&amp;H$2,Timesheet!$E:$E,Timesheet!$D:$D,0)</f>
        <v>0</v>
      </c>
      <c r="I66" s="4">
        <f>_xlfn.XLOOKUP($A66&amp;I$2,Timesheet!$E:$E,Timesheet!$D:$D,0)</f>
        <v>0</v>
      </c>
      <c r="J66" s="4">
        <f>_xlfn.XLOOKUP($A66&amp;J$2,Timesheet!$E:$E,Timesheet!$D:$D,0)</f>
        <v>0</v>
      </c>
      <c r="K66" s="4">
        <f>_xlfn.XLOOKUP($A66&amp;K$2,Timesheet!$E:$E,Timesheet!$D:$D,0)</f>
        <v>0</v>
      </c>
      <c r="L66" s="4">
        <f>_xlfn.XLOOKUP($A66&amp;L$2,Timesheet!$E:$E,Timesheet!$D:$D,0)</f>
        <v>0</v>
      </c>
      <c r="M66" s="4">
        <f>_xlfn.XLOOKUP($A66&amp;M$2,Timesheet!$E:$E,Timesheet!$D:$D,0)</f>
        <v>0</v>
      </c>
      <c r="N66" s="4">
        <f>_xlfn.XLOOKUP($A66&amp;N$2,Timesheet!$E:$E,Timesheet!$D:$D,0)</f>
        <v>0</v>
      </c>
      <c r="O66" s="4">
        <f>_xlfn.XLOOKUP($A66&amp;O$2,Timesheet!$E:$E,Timesheet!$D:$D,0)</f>
        <v>0</v>
      </c>
      <c r="P66" s="4">
        <f>_xlfn.XLOOKUP($A66&amp;P$2,Timesheet!$E:$E,Timesheet!$D:$D,0)</f>
        <v>0</v>
      </c>
      <c r="Q66" s="4">
        <f>_xlfn.XLOOKUP($A66&amp;Q$2,Timesheet!$E:$E,Timesheet!$D:$D,0)</f>
        <v>16.22</v>
      </c>
      <c r="R66" s="4">
        <f>_xlfn.XLOOKUP($A66&amp;R$2,Timesheet!$E:$E,Timesheet!$D:$D,0)</f>
        <v>0</v>
      </c>
      <c r="S66" s="4">
        <f>_xlfn.XLOOKUP($A66&amp;S$2,Timesheet!$E:$E,Timesheet!$D:$D,0)</f>
        <v>0</v>
      </c>
      <c r="T66" s="4">
        <f>_xlfn.XLOOKUP($A66&amp;T$2,Timesheet!$E:$E,Timesheet!$D:$D,0)</f>
        <v>0</v>
      </c>
      <c r="U66" s="4">
        <f>_xlfn.XLOOKUP($A66&amp;U$2,Timesheet!$E:$E,Timesheet!$D:$D,0)</f>
        <v>0</v>
      </c>
    </row>
    <row r="67" spans="1:21" x14ac:dyDescent="0.3">
      <c r="A67" t="str">
        <v>Diamond Chubb-Baggins</v>
      </c>
      <c r="B67" s="4">
        <f t="shared" si="0"/>
        <v>4.99</v>
      </c>
      <c r="C67" s="4">
        <f>_xlfn.XLOOKUP($A67&amp;C$2,Timesheet!$E:$E,Timesheet!$D:$D,0)</f>
        <v>0</v>
      </c>
      <c r="D67" s="4">
        <f>_xlfn.XLOOKUP($A67&amp;D$2,Timesheet!$E:$E,Timesheet!$D:$D,0)</f>
        <v>4.99</v>
      </c>
      <c r="E67" s="4">
        <f>_xlfn.XLOOKUP($A67&amp;E$2,Timesheet!$E:$E,Timesheet!$D:$D,0)</f>
        <v>0</v>
      </c>
      <c r="F67" s="4">
        <f>_xlfn.XLOOKUP($A67&amp;F$2,Timesheet!$E:$E,Timesheet!$D:$D,0)</f>
        <v>0</v>
      </c>
      <c r="G67" s="4">
        <f>_xlfn.XLOOKUP($A67&amp;G$2,Timesheet!$E:$E,Timesheet!$D:$D,0)</f>
        <v>0</v>
      </c>
      <c r="H67" s="4">
        <f>_xlfn.XLOOKUP($A67&amp;H$2,Timesheet!$E:$E,Timesheet!$D:$D,0)</f>
        <v>0</v>
      </c>
      <c r="I67" s="4">
        <f>_xlfn.XLOOKUP($A67&amp;I$2,Timesheet!$E:$E,Timesheet!$D:$D,0)</f>
        <v>0</v>
      </c>
      <c r="J67" s="4">
        <f>_xlfn.XLOOKUP($A67&amp;J$2,Timesheet!$E:$E,Timesheet!$D:$D,0)</f>
        <v>0</v>
      </c>
      <c r="K67" s="4">
        <f>_xlfn.XLOOKUP($A67&amp;K$2,Timesheet!$E:$E,Timesheet!$D:$D,0)</f>
        <v>0</v>
      </c>
      <c r="L67" s="4">
        <f>_xlfn.XLOOKUP($A67&amp;L$2,Timesheet!$E:$E,Timesheet!$D:$D,0)</f>
        <v>0</v>
      </c>
      <c r="M67" s="4">
        <f>_xlfn.XLOOKUP($A67&amp;M$2,Timesheet!$E:$E,Timesheet!$D:$D,0)</f>
        <v>0</v>
      </c>
      <c r="N67" s="4">
        <f>_xlfn.XLOOKUP($A67&amp;N$2,Timesheet!$E:$E,Timesheet!$D:$D,0)</f>
        <v>0</v>
      </c>
      <c r="O67" s="4">
        <f>_xlfn.XLOOKUP($A67&amp;O$2,Timesheet!$E:$E,Timesheet!$D:$D,0)</f>
        <v>0</v>
      </c>
      <c r="P67" s="4">
        <f>_xlfn.XLOOKUP($A67&amp;P$2,Timesheet!$E:$E,Timesheet!$D:$D,0)</f>
        <v>0</v>
      </c>
      <c r="Q67" s="4">
        <f>_xlfn.XLOOKUP($A67&amp;Q$2,Timesheet!$E:$E,Timesheet!$D:$D,0)</f>
        <v>0</v>
      </c>
      <c r="R67" s="4">
        <f>_xlfn.XLOOKUP($A67&amp;R$2,Timesheet!$E:$E,Timesheet!$D:$D,0)</f>
        <v>0</v>
      </c>
      <c r="S67" s="4">
        <f>_xlfn.XLOOKUP($A67&amp;S$2,Timesheet!$E:$E,Timesheet!$D:$D,0)</f>
        <v>0</v>
      </c>
      <c r="T67" s="4">
        <f>_xlfn.XLOOKUP($A67&amp;T$2,Timesheet!$E:$E,Timesheet!$D:$D,0)</f>
        <v>0</v>
      </c>
      <c r="U67" s="4">
        <f>_xlfn.XLOOKUP($A67&amp;U$2,Timesheet!$E:$E,Timesheet!$D:$D,0)</f>
        <v>0</v>
      </c>
    </row>
    <row r="68" spans="1:21" x14ac:dyDescent="0.3">
      <c r="A68" t="str">
        <v>Diamond Galbassi</v>
      </c>
      <c r="B68" s="4">
        <f t="shared" ref="B68:B131" si="1">SUM(C68:U68)</f>
        <v>15.04</v>
      </c>
      <c r="C68" s="4">
        <f>_xlfn.XLOOKUP($A68&amp;C$2,Timesheet!$E:$E,Timesheet!$D:$D,0)</f>
        <v>0</v>
      </c>
      <c r="D68" s="4">
        <f>_xlfn.XLOOKUP($A68&amp;D$2,Timesheet!$E:$E,Timesheet!$D:$D,0)</f>
        <v>15.04</v>
      </c>
      <c r="E68" s="4">
        <f>_xlfn.XLOOKUP($A68&amp;E$2,Timesheet!$E:$E,Timesheet!$D:$D,0)</f>
        <v>0</v>
      </c>
      <c r="F68" s="4">
        <f>_xlfn.XLOOKUP($A68&amp;F$2,Timesheet!$E:$E,Timesheet!$D:$D,0)</f>
        <v>0</v>
      </c>
      <c r="G68" s="4">
        <f>_xlfn.XLOOKUP($A68&amp;G$2,Timesheet!$E:$E,Timesheet!$D:$D,0)</f>
        <v>0</v>
      </c>
      <c r="H68" s="4">
        <f>_xlfn.XLOOKUP($A68&amp;H$2,Timesheet!$E:$E,Timesheet!$D:$D,0)</f>
        <v>0</v>
      </c>
      <c r="I68" s="4">
        <f>_xlfn.XLOOKUP($A68&amp;I$2,Timesheet!$E:$E,Timesheet!$D:$D,0)</f>
        <v>0</v>
      </c>
      <c r="J68" s="4">
        <f>_xlfn.XLOOKUP($A68&amp;J$2,Timesheet!$E:$E,Timesheet!$D:$D,0)</f>
        <v>0</v>
      </c>
      <c r="K68" s="4">
        <f>_xlfn.XLOOKUP($A68&amp;K$2,Timesheet!$E:$E,Timesheet!$D:$D,0)</f>
        <v>0</v>
      </c>
      <c r="L68" s="4">
        <f>_xlfn.XLOOKUP($A68&amp;L$2,Timesheet!$E:$E,Timesheet!$D:$D,0)</f>
        <v>0</v>
      </c>
      <c r="M68" s="4">
        <f>_xlfn.XLOOKUP($A68&amp;M$2,Timesheet!$E:$E,Timesheet!$D:$D,0)</f>
        <v>0</v>
      </c>
      <c r="N68" s="4">
        <f>_xlfn.XLOOKUP($A68&amp;N$2,Timesheet!$E:$E,Timesheet!$D:$D,0)</f>
        <v>0</v>
      </c>
      <c r="O68" s="4">
        <f>_xlfn.XLOOKUP($A68&amp;O$2,Timesheet!$E:$E,Timesheet!$D:$D,0)</f>
        <v>0</v>
      </c>
      <c r="P68" s="4">
        <f>_xlfn.XLOOKUP($A68&amp;P$2,Timesheet!$E:$E,Timesheet!$D:$D,0)</f>
        <v>0</v>
      </c>
      <c r="Q68" s="4">
        <f>_xlfn.XLOOKUP($A68&amp;Q$2,Timesheet!$E:$E,Timesheet!$D:$D,0)</f>
        <v>0</v>
      </c>
      <c r="R68" s="4">
        <f>_xlfn.XLOOKUP($A68&amp;R$2,Timesheet!$E:$E,Timesheet!$D:$D,0)</f>
        <v>0</v>
      </c>
      <c r="S68" s="4">
        <f>_xlfn.XLOOKUP($A68&amp;S$2,Timesheet!$E:$E,Timesheet!$D:$D,0)</f>
        <v>0</v>
      </c>
      <c r="T68" s="4">
        <f>_xlfn.XLOOKUP($A68&amp;T$2,Timesheet!$E:$E,Timesheet!$D:$D,0)</f>
        <v>0</v>
      </c>
      <c r="U68" s="4">
        <f>_xlfn.XLOOKUP($A68&amp;U$2,Timesheet!$E:$E,Timesheet!$D:$D,0)</f>
        <v>0</v>
      </c>
    </row>
    <row r="69" spans="1:21" x14ac:dyDescent="0.3">
      <c r="A69" t="str">
        <v>Dina Brandagamba</v>
      </c>
      <c r="B69" s="4">
        <f t="shared" si="1"/>
        <v>22.549999999999997</v>
      </c>
      <c r="C69" s="4">
        <f>_xlfn.XLOOKUP($A69&amp;C$2,Timesheet!$E:$E,Timesheet!$D:$D,0)</f>
        <v>0</v>
      </c>
      <c r="D69" s="4">
        <f>_xlfn.XLOOKUP($A69&amp;D$2,Timesheet!$E:$E,Timesheet!$D:$D,0)</f>
        <v>17.45</v>
      </c>
      <c r="E69" s="4">
        <f>_xlfn.XLOOKUP($A69&amp;E$2,Timesheet!$E:$E,Timesheet!$D:$D,0)</f>
        <v>0</v>
      </c>
      <c r="F69" s="4">
        <f>_xlfn.XLOOKUP($A69&amp;F$2,Timesheet!$E:$E,Timesheet!$D:$D,0)</f>
        <v>0</v>
      </c>
      <c r="G69" s="4">
        <f>_xlfn.XLOOKUP($A69&amp;G$2,Timesheet!$E:$E,Timesheet!$D:$D,0)</f>
        <v>0</v>
      </c>
      <c r="H69" s="4">
        <f>_xlfn.XLOOKUP($A69&amp;H$2,Timesheet!$E:$E,Timesheet!$D:$D,0)</f>
        <v>0</v>
      </c>
      <c r="I69" s="4">
        <f>_xlfn.XLOOKUP($A69&amp;I$2,Timesheet!$E:$E,Timesheet!$D:$D,0)</f>
        <v>0</v>
      </c>
      <c r="J69" s="4">
        <f>_xlfn.XLOOKUP($A69&amp;J$2,Timesheet!$E:$E,Timesheet!$D:$D,0)</f>
        <v>0</v>
      </c>
      <c r="K69" s="4">
        <f>_xlfn.XLOOKUP($A69&amp;K$2,Timesheet!$E:$E,Timesheet!$D:$D,0)</f>
        <v>0</v>
      </c>
      <c r="L69" s="4">
        <f>_xlfn.XLOOKUP($A69&amp;L$2,Timesheet!$E:$E,Timesheet!$D:$D,0)</f>
        <v>0</v>
      </c>
      <c r="M69" s="4">
        <f>_xlfn.XLOOKUP($A69&amp;M$2,Timesheet!$E:$E,Timesheet!$D:$D,0)</f>
        <v>5.0999999999999996</v>
      </c>
      <c r="N69" s="4">
        <f>_xlfn.XLOOKUP($A69&amp;N$2,Timesheet!$E:$E,Timesheet!$D:$D,0)</f>
        <v>0</v>
      </c>
      <c r="O69" s="4">
        <f>_xlfn.XLOOKUP($A69&amp;O$2,Timesheet!$E:$E,Timesheet!$D:$D,0)</f>
        <v>0</v>
      </c>
      <c r="P69" s="4">
        <f>_xlfn.XLOOKUP($A69&amp;P$2,Timesheet!$E:$E,Timesheet!$D:$D,0)</f>
        <v>0</v>
      </c>
      <c r="Q69" s="4">
        <f>_xlfn.XLOOKUP($A69&amp;Q$2,Timesheet!$E:$E,Timesheet!$D:$D,0)</f>
        <v>0</v>
      </c>
      <c r="R69" s="4">
        <f>_xlfn.XLOOKUP($A69&amp;R$2,Timesheet!$E:$E,Timesheet!$D:$D,0)</f>
        <v>0</v>
      </c>
      <c r="S69" s="4">
        <f>_xlfn.XLOOKUP($A69&amp;S$2,Timesheet!$E:$E,Timesheet!$D:$D,0)</f>
        <v>0</v>
      </c>
      <c r="T69" s="4">
        <f>_xlfn.XLOOKUP($A69&amp;T$2,Timesheet!$E:$E,Timesheet!$D:$D,0)</f>
        <v>0</v>
      </c>
      <c r="U69" s="4">
        <f>_xlfn.XLOOKUP($A69&amp;U$2,Timesheet!$E:$E,Timesheet!$D:$D,0)</f>
        <v>0</v>
      </c>
    </row>
    <row r="70" spans="1:21" x14ac:dyDescent="0.3">
      <c r="A70" t="str">
        <v>Dodinas Clayhanger</v>
      </c>
      <c r="B70" s="4">
        <f t="shared" si="1"/>
        <v>11.45</v>
      </c>
      <c r="C70" s="4">
        <f>_xlfn.XLOOKUP($A70&amp;C$2,Timesheet!$E:$E,Timesheet!$D:$D,0)</f>
        <v>11.45</v>
      </c>
      <c r="D70" s="4">
        <f>_xlfn.XLOOKUP($A70&amp;D$2,Timesheet!$E:$E,Timesheet!$D:$D,0)</f>
        <v>0</v>
      </c>
      <c r="E70" s="4">
        <f>_xlfn.XLOOKUP($A70&amp;E$2,Timesheet!$E:$E,Timesheet!$D:$D,0)</f>
        <v>0</v>
      </c>
      <c r="F70" s="4">
        <f>_xlfn.XLOOKUP($A70&amp;F$2,Timesheet!$E:$E,Timesheet!$D:$D,0)</f>
        <v>0</v>
      </c>
      <c r="G70" s="4">
        <f>_xlfn.XLOOKUP($A70&amp;G$2,Timesheet!$E:$E,Timesheet!$D:$D,0)</f>
        <v>0</v>
      </c>
      <c r="H70" s="4">
        <f>_xlfn.XLOOKUP($A70&amp;H$2,Timesheet!$E:$E,Timesheet!$D:$D,0)</f>
        <v>0</v>
      </c>
      <c r="I70" s="4">
        <f>_xlfn.XLOOKUP($A70&amp;I$2,Timesheet!$E:$E,Timesheet!$D:$D,0)</f>
        <v>0</v>
      </c>
      <c r="J70" s="4">
        <f>_xlfn.XLOOKUP($A70&amp;J$2,Timesheet!$E:$E,Timesheet!$D:$D,0)</f>
        <v>0</v>
      </c>
      <c r="K70" s="4">
        <f>_xlfn.XLOOKUP($A70&amp;K$2,Timesheet!$E:$E,Timesheet!$D:$D,0)</f>
        <v>0</v>
      </c>
      <c r="L70" s="4">
        <f>_xlfn.XLOOKUP($A70&amp;L$2,Timesheet!$E:$E,Timesheet!$D:$D,0)</f>
        <v>0</v>
      </c>
      <c r="M70" s="4">
        <f>_xlfn.XLOOKUP($A70&amp;M$2,Timesheet!$E:$E,Timesheet!$D:$D,0)</f>
        <v>0</v>
      </c>
      <c r="N70" s="4">
        <f>_xlfn.XLOOKUP($A70&amp;N$2,Timesheet!$E:$E,Timesheet!$D:$D,0)</f>
        <v>0</v>
      </c>
      <c r="O70" s="4">
        <f>_xlfn.XLOOKUP($A70&amp;O$2,Timesheet!$E:$E,Timesheet!$D:$D,0)</f>
        <v>0</v>
      </c>
      <c r="P70" s="4">
        <f>_xlfn.XLOOKUP($A70&amp;P$2,Timesheet!$E:$E,Timesheet!$D:$D,0)</f>
        <v>0</v>
      </c>
      <c r="Q70" s="4">
        <f>_xlfn.XLOOKUP($A70&amp;Q$2,Timesheet!$E:$E,Timesheet!$D:$D,0)</f>
        <v>0</v>
      </c>
      <c r="R70" s="4">
        <f>_xlfn.XLOOKUP($A70&amp;R$2,Timesheet!$E:$E,Timesheet!$D:$D,0)</f>
        <v>0</v>
      </c>
      <c r="S70" s="4">
        <f>_xlfn.XLOOKUP($A70&amp;S$2,Timesheet!$E:$E,Timesheet!$D:$D,0)</f>
        <v>0</v>
      </c>
      <c r="T70" s="4">
        <f>_xlfn.XLOOKUP($A70&amp;T$2,Timesheet!$E:$E,Timesheet!$D:$D,0)</f>
        <v>0</v>
      </c>
      <c r="U70" s="4">
        <f>_xlfn.XLOOKUP($A70&amp;U$2,Timesheet!$E:$E,Timesheet!$D:$D,0)</f>
        <v>0</v>
      </c>
    </row>
    <row r="71" spans="1:21" x14ac:dyDescent="0.3">
      <c r="A71" t="str">
        <v>Donnamira Hayward</v>
      </c>
      <c r="B71" s="4">
        <f t="shared" si="1"/>
        <v>11.34</v>
      </c>
      <c r="C71" s="4">
        <f>_xlfn.XLOOKUP($A71&amp;C$2,Timesheet!$E:$E,Timesheet!$D:$D,0)</f>
        <v>0</v>
      </c>
      <c r="D71" s="4">
        <f>_xlfn.XLOOKUP($A71&amp;D$2,Timesheet!$E:$E,Timesheet!$D:$D,0)</f>
        <v>0</v>
      </c>
      <c r="E71" s="4">
        <f>_xlfn.XLOOKUP($A71&amp;E$2,Timesheet!$E:$E,Timesheet!$D:$D,0)</f>
        <v>0</v>
      </c>
      <c r="F71" s="4">
        <f>_xlfn.XLOOKUP($A71&amp;F$2,Timesheet!$E:$E,Timesheet!$D:$D,0)</f>
        <v>0</v>
      </c>
      <c r="G71" s="4">
        <f>_xlfn.XLOOKUP($A71&amp;G$2,Timesheet!$E:$E,Timesheet!$D:$D,0)</f>
        <v>0</v>
      </c>
      <c r="H71" s="4">
        <f>_xlfn.XLOOKUP($A71&amp;H$2,Timesheet!$E:$E,Timesheet!$D:$D,0)</f>
        <v>0</v>
      </c>
      <c r="I71" s="4">
        <f>_xlfn.XLOOKUP($A71&amp;I$2,Timesheet!$E:$E,Timesheet!$D:$D,0)</f>
        <v>0</v>
      </c>
      <c r="J71" s="4">
        <f>_xlfn.XLOOKUP($A71&amp;J$2,Timesheet!$E:$E,Timesheet!$D:$D,0)</f>
        <v>0</v>
      </c>
      <c r="K71" s="4">
        <f>_xlfn.XLOOKUP($A71&amp;K$2,Timesheet!$E:$E,Timesheet!$D:$D,0)</f>
        <v>0</v>
      </c>
      <c r="L71" s="4">
        <f>_xlfn.XLOOKUP($A71&amp;L$2,Timesheet!$E:$E,Timesheet!$D:$D,0)</f>
        <v>0</v>
      </c>
      <c r="M71" s="4">
        <f>_xlfn.XLOOKUP($A71&amp;M$2,Timesheet!$E:$E,Timesheet!$D:$D,0)</f>
        <v>11.34</v>
      </c>
      <c r="N71" s="4">
        <f>_xlfn.XLOOKUP($A71&amp;N$2,Timesheet!$E:$E,Timesheet!$D:$D,0)</f>
        <v>0</v>
      </c>
      <c r="O71" s="4">
        <f>_xlfn.XLOOKUP($A71&amp;O$2,Timesheet!$E:$E,Timesheet!$D:$D,0)</f>
        <v>0</v>
      </c>
      <c r="P71" s="4">
        <f>_xlfn.XLOOKUP($A71&amp;P$2,Timesheet!$E:$E,Timesheet!$D:$D,0)</f>
        <v>0</v>
      </c>
      <c r="Q71" s="4">
        <f>_xlfn.XLOOKUP($A71&amp;Q$2,Timesheet!$E:$E,Timesheet!$D:$D,0)</f>
        <v>0</v>
      </c>
      <c r="R71" s="4">
        <f>_xlfn.XLOOKUP($A71&amp;R$2,Timesheet!$E:$E,Timesheet!$D:$D,0)</f>
        <v>0</v>
      </c>
      <c r="S71" s="4">
        <f>_xlfn.XLOOKUP($A71&amp;S$2,Timesheet!$E:$E,Timesheet!$D:$D,0)</f>
        <v>0</v>
      </c>
      <c r="T71" s="4">
        <f>_xlfn.XLOOKUP($A71&amp;T$2,Timesheet!$E:$E,Timesheet!$D:$D,0)</f>
        <v>0</v>
      </c>
      <c r="U71" s="4">
        <f>_xlfn.XLOOKUP($A71&amp;U$2,Timesheet!$E:$E,Timesheet!$D:$D,0)</f>
        <v>0</v>
      </c>
    </row>
    <row r="72" spans="1:21" x14ac:dyDescent="0.3">
      <c r="A72" t="str">
        <v>Dora Clayhanger</v>
      </c>
      <c r="B72" s="4">
        <f t="shared" si="1"/>
        <v>20.059999999999999</v>
      </c>
      <c r="C72" s="4">
        <f>_xlfn.XLOOKUP($A72&amp;C$2,Timesheet!$E:$E,Timesheet!$D:$D,0)</f>
        <v>0</v>
      </c>
      <c r="D72" s="4">
        <f>_xlfn.XLOOKUP($A72&amp;D$2,Timesheet!$E:$E,Timesheet!$D:$D,0)</f>
        <v>0</v>
      </c>
      <c r="E72" s="4">
        <f>_xlfn.XLOOKUP($A72&amp;E$2,Timesheet!$E:$E,Timesheet!$D:$D,0)</f>
        <v>0</v>
      </c>
      <c r="F72" s="4">
        <f>_xlfn.XLOOKUP($A72&amp;F$2,Timesheet!$E:$E,Timesheet!$D:$D,0)</f>
        <v>20.059999999999999</v>
      </c>
      <c r="G72" s="4">
        <f>_xlfn.XLOOKUP($A72&amp;G$2,Timesheet!$E:$E,Timesheet!$D:$D,0)</f>
        <v>0</v>
      </c>
      <c r="H72" s="4">
        <f>_xlfn.XLOOKUP($A72&amp;H$2,Timesheet!$E:$E,Timesheet!$D:$D,0)</f>
        <v>0</v>
      </c>
      <c r="I72" s="4">
        <f>_xlfn.XLOOKUP($A72&amp;I$2,Timesheet!$E:$E,Timesheet!$D:$D,0)</f>
        <v>0</v>
      </c>
      <c r="J72" s="4">
        <f>_xlfn.XLOOKUP($A72&amp;J$2,Timesheet!$E:$E,Timesheet!$D:$D,0)</f>
        <v>0</v>
      </c>
      <c r="K72" s="4">
        <f>_xlfn.XLOOKUP($A72&amp;K$2,Timesheet!$E:$E,Timesheet!$D:$D,0)</f>
        <v>0</v>
      </c>
      <c r="L72" s="4">
        <f>_xlfn.XLOOKUP($A72&amp;L$2,Timesheet!$E:$E,Timesheet!$D:$D,0)</f>
        <v>0</v>
      </c>
      <c r="M72" s="4">
        <f>_xlfn.XLOOKUP($A72&amp;M$2,Timesheet!$E:$E,Timesheet!$D:$D,0)</f>
        <v>0</v>
      </c>
      <c r="N72" s="4">
        <f>_xlfn.XLOOKUP($A72&amp;N$2,Timesheet!$E:$E,Timesheet!$D:$D,0)</f>
        <v>0</v>
      </c>
      <c r="O72" s="4">
        <f>_xlfn.XLOOKUP($A72&amp;O$2,Timesheet!$E:$E,Timesheet!$D:$D,0)</f>
        <v>0</v>
      </c>
      <c r="P72" s="4">
        <f>_xlfn.XLOOKUP($A72&amp;P$2,Timesheet!$E:$E,Timesheet!$D:$D,0)</f>
        <v>0</v>
      </c>
      <c r="Q72" s="4">
        <f>_xlfn.XLOOKUP($A72&amp;Q$2,Timesheet!$E:$E,Timesheet!$D:$D,0)</f>
        <v>0</v>
      </c>
      <c r="R72" s="4">
        <f>_xlfn.XLOOKUP($A72&amp;R$2,Timesheet!$E:$E,Timesheet!$D:$D,0)</f>
        <v>0</v>
      </c>
      <c r="S72" s="4">
        <f>_xlfn.XLOOKUP($A72&amp;S$2,Timesheet!$E:$E,Timesheet!$D:$D,0)</f>
        <v>0</v>
      </c>
      <c r="T72" s="4">
        <f>_xlfn.XLOOKUP($A72&amp;T$2,Timesheet!$E:$E,Timesheet!$D:$D,0)</f>
        <v>0</v>
      </c>
      <c r="U72" s="4">
        <f>_xlfn.XLOOKUP($A72&amp;U$2,Timesheet!$E:$E,Timesheet!$D:$D,0)</f>
        <v>0</v>
      </c>
    </row>
    <row r="73" spans="1:21" x14ac:dyDescent="0.3">
      <c r="A73" t="str">
        <v>Dora Gaukrogers</v>
      </c>
      <c r="B73" s="4">
        <f t="shared" si="1"/>
        <v>6.74</v>
      </c>
      <c r="C73" s="4">
        <f>_xlfn.XLOOKUP($A73&amp;C$2,Timesheet!$E:$E,Timesheet!$D:$D,0)</f>
        <v>0</v>
      </c>
      <c r="D73" s="4">
        <f>_xlfn.XLOOKUP($A73&amp;D$2,Timesheet!$E:$E,Timesheet!$D:$D,0)</f>
        <v>0</v>
      </c>
      <c r="E73" s="4">
        <f>_xlfn.XLOOKUP($A73&amp;E$2,Timesheet!$E:$E,Timesheet!$D:$D,0)</f>
        <v>0</v>
      </c>
      <c r="F73" s="4">
        <f>_xlfn.XLOOKUP($A73&amp;F$2,Timesheet!$E:$E,Timesheet!$D:$D,0)</f>
        <v>0</v>
      </c>
      <c r="G73" s="4">
        <f>_xlfn.XLOOKUP($A73&amp;G$2,Timesheet!$E:$E,Timesheet!$D:$D,0)</f>
        <v>0</v>
      </c>
      <c r="H73" s="4">
        <f>_xlfn.XLOOKUP($A73&amp;H$2,Timesheet!$E:$E,Timesheet!$D:$D,0)</f>
        <v>0</v>
      </c>
      <c r="I73" s="4">
        <f>_xlfn.XLOOKUP($A73&amp;I$2,Timesheet!$E:$E,Timesheet!$D:$D,0)</f>
        <v>0</v>
      </c>
      <c r="J73" s="4">
        <f>_xlfn.XLOOKUP($A73&amp;J$2,Timesheet!$E:$E,Timesheet!$D:$D,0)</f>
        <v>0</v>
      </c>
      <c r="K73" s="4">
        <f>_xlfn.XLOOKUP($A73&amp;K$2,Timesheet!$E:$E,Timesheet!$D:$D,0)</f>
        <v>0</v>
      </c>
      <c r="L73" s="4">
        <f>_xlfn.XLOOKUP($A73&amp;L$2,Timesheet!$E:$E,Timesheet!$D:$D,0)</f>
        <v>0</v>
      </c>
      <c r="M73" s="4">
        <f>_xlfn.XLOOKUP($A73&amp;M$2,Timesheet!$E:$E,Timesheet!$D:$D,0)</f>
        <v>0</v>
      </c>
      <c r="N73" s="4">
        <f>_xlfn.XLOOKUP($A73&amp;N$2,Timesheet!$E:$E,Timesheet!$D:$D,0)</f>
        <v>0</v>
      </c>
      <c r="O73" s="4">
        <f>_xlfn.XLOOKUP($A73&amp;O$2,Timesheet!$E:$E,Timesheet!$D:$D,0)</f>
        <v>0</v>
      </c>
      <c r="P73" s="4">
        <f>_xlfn.XLOOKUP($A73&amp;P$2,Timesheet!$E:$E,Timesheet!$D:$D,0)</f>
        <v>0</v>
      </c>
      <c r="Q73" s="4">
        <f>_xlfn.XLOOKUP($A73&amp;Q$2,Timesheet!$E:$E,Timesheet!$D:$D,0)</f>
        <v>6.74</v>
      </c>
      <c r="R73" s="4">
        <f>_xlfn.XLOOKUP($A73&amp;R$2,Timesheet!$E:$E,Timesheet!$D:$D,0)</f>
        <v>0</v>
      </c>
      <c r="S73" s="4">
        <f>_xlfn.XLOOKUP($A73&amp;S$2,Timesheet!$E:$E,Timesheet!$D:$D,0)</f>
        <v>0</v>
      </c>
      <c r="T73" s="4">
        <f>_xlfn.XLOOKUP($A73&amp;T$2,Timesheet!$E:$E,Timesheet!$D:$D,0)</f>
        <v>0</v>
      </c>
      <c r="U73" s="4">
        <f>_xlfn.XLOOKUP($A73&amp;U$2,Timesheet!$E:$E,Timesheet!$D:$D,0)</f>
        <v>0</v>
      </c>
    </row>
    <row r="74" spans="1:21" x14ac:dyDescent="0.3">
      <c r="A74" t="str">
        <v>Dora Zaragamba</v>
      </c>
      <c r="B74" s="4">
        <f t="shared" si="1"/>
        <v>20.63</v>
      </c>
      <c r="C74" s="4">
        <f>_xlfn.XLOOKUP($A74&amp;C$2,Timesheet!$E:$E,Timesheet!$D:$D,0)</f>
        <v>0</v>
      </c>
      <c r="D74" s="4">
        <f>_xlfn.XLOOKUP($A74&amp;D$2,Timesheet!$E:$E,Timesheet!$D:$D,0)</f>
        <v>0</v>
      </c>
      <c r="E74" s="4">
        <f>_xlfn.XLOOKUP($A74&amp;E$2,Timesheet!$E:$E,Timesheet!$D:$D,0)</f>
        <v>0</v>
      </c>
      <c r="F74" s="4">
        <f>_xlfn.XLOOKUP($A74&amp;F$2,Timesheet!$E:$E,Timesheet!$D:$D,0)</f>
        <v>0</v>
      </c>
      <c r="G74" s="4">
        <f>_xlfn.XLOOKUP($A74&amp;G$2,Timesheet!$E:$E,Timesheet!$D:$D,0)</f>
        <v>0</v>
      </c>
      <c r="H74" s="4">
        <f>_xlfn.XLOOKUP($A74&amp;H$2,Timesheet!$E:$E,Timesheet!$D:$D,0)</f>
        <v>0</v>
      </c>
      <c r="I74" s="4">
        <f>_xlfn.XLOOKUP($A74&amp;I$2,Timesheet!$E:$E,Timesheet!$D:$D,0)</f>
        <v>0</v>
      </c>
      <c r="J74" s="4">
        <f>_xlfn.XLOOKUP($A74&amp;J$2,Timesheet!$E:$E,Timesheet!$D:$D,0)</f>
        <v>0</v>
      </c>
      <c r="K74" s="4">
        <f>_xlfn.XLOOKUP($A74&amp;K$2,Timesheet!$E:$E,Timesheet!$D:$D,0)</f>
        <v>0</v>
      </c>
      <c r="L74" s="4">
        <f>_xlfn.XLOOKUP($A74&amp;L$2,Timesheet!$E:$E,Timesheet!$D:$D,0)</f>
        <v>0</v>
      </c>
      <c r="M74" s="4">
        <f>_xlfn.XLOOKUP($A74&amp;M$2,Timesheet!$E:$E,Timesheet!$D:$D,0)</f>
        <v>20.63</v>
      </c>
      <c r="N74" s="4">
        <f>_xlfn.XLOOKUP($A74&amp;N$2,Timesheet!$E:$E,Timesheet!$D:$D,0)</f>
        <v>0</v>
      </c>
      <c r="O74" s="4">
        <f>_xlfn.XLOOKUP($A74&amp;O$2,Timesheet!$E:$E,Timesheet!$D:$D,0)</f>
        <v>0</v>
      </c>
      <c r="P74" s="4">
        <f>_xlfn.XLOOKUP($A74&amp;P$2,Timesheet!$E:$E,Timesheet!$D:$D,0)</f>
        <v>0</v>
      </c>
      <c r="Q74" s="4">
        <f>_xlfn.XLOOKUP($A74&amp;Q$2,Timesheet!$E:$E,Timesheet!$D:$D,0)</f>
        <v>0</v>
      </c>
      <c r="R74" s="4">
        <f>_xlfn.XLOOKUP($A74&amp;R$2,Timesheet!$E:$E,Timesheet!$D:$D,0)</f>
        <v>0</v>
      </c>
      <c r="S74" s="4">
        <f>_xlfn.XLOOKUP($A74&amp;S$2,Timesheet!$E:$E,Timesheet!$D:$D,0)</f>
        <v>0</v>
      </c>
      <c r="T74" s="4">
        <f>_xlfn.XLOOKUP($A74&amp;T$2,Timesheet!$E:$E,Timesheet!$D:$D,0)</f>
        <v>0</v>
      </c>
      <c r="U74" s="4">
        <f>_xlfn.XLOOKUP($A74&amp;U$2,Timesheet!$E:$E,Timesheet!$D:$D,0)</f>
        <v>0</v>
      </c>
    </row>
    <row r="75" spans="1:21" x14ac:dyDescent="0.3">
      <c r="A75" t="str">
        <v>Duenna Brownlock</v>
      </c>
      <c r="B75" s="4">
        <f t="shared" si="1"/>
        <v>19.37</v>
      </c>
      <c r="C75" s="4">
        <f>_xlfn.XLOOKUP($A75&amp;C$2,Timesheet!$E:$E,Timesheet!$D:$D,0)</f>
        <v>0</v>
      </c>
      <c r="D75" s="4">
        <f>_xlfn.XLOOKUP($A75&amp;D$2,Timesheet!$E:$E,Timesheet!$D:$D,0)</f>
        <v>19.37</v>
      </c>
      <c r="E75" s="4">
        <f>_xlfn.XLOOKUP($A75&amp;E$2,Timesheet!$E:$E,Timesheet!$D:$D,0)</f>
        <v>0</v>
      </c>
      <c r="F75" s="4">
        <f>_xlfn.XLOOKUP($A75&amp;F$2,Timesheet!$E:$E,Timesheet!$D:$D,0)</f>
        <v>0</v>
      </c>
      <c r="G75" s="4">
        <f>_xlfn.XLOOKUP($A75&amp;G$2,Timesheet!$E:$E,Timesheet!$D:$D,0)</f>
        <v>0</v>
      </c>
      <c r="H75" s="4">
        <f>_xlfn.XLOOKUP($A75&amp;H$2,Timesheet!$E:$E,Timesheet!$D:$D,0)</f>
        <v>0</v>
      </c>
      <c r="I75" s="4">
        <f>_xlfn.XLOOKUP($A75&amp;I$2,Timesheet!$E:$E,Timesheet!$D:$D,0)</f>
        <v>0</v>
      </c>
      <c r="J75" s="4">
        <f>_xlfn.XLOOKUP($A75&amp;J$2,Timesheet!$E:$E,Timesheet!$D:$D,0)</f>
        <v>0</v>
      </c>
      <c r="K75" s="4">
        <f>_xlfn.XLOOKUP($A75&amp;K$2,Timesheet!$E:$E,Timesheet!$D:$D,0)</f>
        <v>0</v>
      </c>
      <c r="L75" s="4">
        <f>_xlfn.XLOOKUP($A75&amp;L$2,Timesheet!$E:$E,Timesheet!$D:$D,0)</f>
        <v>0</v>
      </c>
      <c r="M75" s="4">
        <f>_xlfn.XLOOKUP($A75&amp;M$2,Timesheet!$E:$E,Timesheet!$D:$D,0)</f>
        <v>0</v>
      </c>
      <c r="N75" s="4">
        <f>_xlfn.XLOOKUP($A75&amp;N$2,Timesheet!$E:$E,Timesheet!$D:$D,0)</f>
        <v>0</v>
      </c>
      <c r="O75" s="4">
        <f>_xlfn.XLOOKUP($A75&amp;O$2,Timesheet!$E:$E,Timesheet!$D:$D,0)</f>
        <v>0</v>
      </c>
      <c r="P75" s="4">
        <f>_xlfn.XLOOKUP($A75&amp;P$2,Timesheet!$E:$E,Timesheet!$D:$D,0)</f>
        <v>0</v>
      </c>
      <c r="Q75" s="4">
        <f>_xlfn.XLOOKUP($A75&amp;Q$2,Timesheet!$E:$E,Timesheet!$D:$D,0)</f>
        <v>0</v>
      </c>
      <c r="R75" s="4">
        <f>_xlfn.XLOOKUP($A75&amp;R$2,Timesheet!$E:$E,Timesheet!$D:$D,0)</f>
        <v>0</v>
      </c>
      <c r="S75" s="4">
        <f>_xlfn.XLOOKUP($A75&amp;S$2,Timesheet!$E:$E,Timesheet!$D:$D,0)</f>
        <v>0</v>
      </c>
      <c r="T75" s="4">
        <f>_xlfn.XLOOKUP($A75&amp;T$2,Timesheet!$E:$E,Timesheet!$D:$D,0)</f>
        <v>0</v>
      </c>
      <c r="U75" s="4">
        <f>_xlfn.XLOOKUP($A75&amp;U$2,Timesheet!$E:$E,Timesheet!$D:$D,0)</f>
        <v>0</v>
      </c>
    </row>
    <row r="76" spans="1:21" x14ac:dyDescent="0.3">
      <c r="A76" t="str">
        <v>Duenna Longhole</v>
      </c>
      <c r="B76" s="4">
        <f t="shared" si="1"/>
        <v>9.14</v>
      </c>
      <c r="C76" s="4">
        <f>_xlfn.XLOOKUP($A76&amp;C$2,Timesheet!$E:$E,Timesheet!$D:$D,0)</f>
        <v>0</v>
      </c>
      <c r="D76" s="4">
        <f>_xlfn.XLOOKUP($A76&amp;D$2,Timesheet!$E:$E,Timesheet!$D:$D,0)</f>
        <v>9.14</v>
      </c>
      <c r="E76" s="4">
        <f>_xlfn.XLOOKUP($A76&amp;E$2,Timesheet!$E:$E,Timesheet!$D:$D,0)</f>
        <v>0</v>
      </c>
      <c r="F76" s="4">
        <f>_xlfn.XLOOKUP($A76&amp;F$2,Timesheet!$E:$E,Timesheet!$D:$D,0)</f>
        <v>0</v>
      </c>
      <c r="G76" s="4">
        <f>_xlfn.XLOOKUP($A76&amp;G$2,Timesheet!$E:$E,Timesheet!$D:$D,0)</f>
        <v>0</v>
      </c>
      <c r="H76" s="4">
        <f>_xlfn.XLOOKUP($A76&amp;H$2,Timesheet!$E:$E,Timesheet!$D:$D,0)</f>
        <v>0</v>
      </c>
      <c r="I76" s="4">
        <f>_xlfn.XLOOKUP($A76&amp;I$2,Timesheet!$E:$E,Timesheet!$D:$D,0)</f>
        <v>0</v>
      </c>
      <c r="J76" s="4">
        <f>_xlfn.XLOOKUP($A76&amp;J$2,Timesheet!$E:$E,Timesheet!$D:$D,0)</f>
        <v>0</v>
      </c>
      <c r="K76" s="4">
        <f>_xlfn.XLOOKUP($A76&amp;K$2,Timesheet!$E:$E,Timesheet!$D:$D,0)</f>
        <v>0</v>
      </c>
      <c r="L76" s="4">
        <f>_xlfn.XLOOKUP($A76&amp;L$2,Timesheet!$E:$E,Timesheet!$D:$D,0)</f>
        <v>0</v>
      </c>
      <c r="M76" s="4">
        <f>_xlfn.XLOOKUP($A76&amp;M$2,Timesheet!$E:$E,Timesheet!$D:$D,0)</f>
        <v>0</v>
      </c>
      <c r="N76" s="4">
        <f>_xlfn.XLOOKUP($A76&amp;N$2,Timesheet!$E:$E,Timesheet!$D:$D,0)</f>
        <v>0</v>
      </c>
      <c r="O76" s="4">
        <f>_xlfn.XLOOKUP($A76&amp;O$2,Timesheet!$E:$E,Timesheet!$D:$D,0)</f>
        <v>0</v>
      </c>
      <c r="P76" s="4">
        <f>_xlfn.XLOOKUP($A76&amp;P$2,Timesheet!$E:$E,Timesheet!$D:$D,0)</f>
        <v>0</v>
      </c>
      <c r="Q76" s="4">
        <f>_xlfn.XLOOKUP($A76&amp;Q$2,Timesheet!$E:$E,Timesheet!$D:$D,0)</f>
        <v>0</v>
      </c>
      <c r="R76" s="4">
        <f>_xlfn.XLOOKUP($A76&amp;R$2,Timesheet!$E:$E,Timesheet!$D:$D,0)</f>
        <v>0</v>
      </c>
      <c r="S76" s="4">
        <f>_xlfn.XLOOKUP($A76&amp;S$2,Timesheet!$E:$E,Timesheet!$D:$D,0)</f>
        <v>0</v>
      </c>
      <c r="T76" s="4">
        <f>_xlfn.XLOOKUP($A76&amp;T$2,Timesheet!$E:$E,Timesheet!$D:$D,0)</f>
        <v>0</v>
      </c>
      <c r="U76" s="4">
        <f>_xlfn.XLOOKUP($A76&amp;U$2,Timesheet!$E:$E,Timesheet!$D:$D,0)</f>
        <v>0</v>
      </c>
    </row>
    <row r="77" spans="1:21" x14ac:dyDescent="0.3">
      <c r="A77" t="str">
        <v>Duenna Took-Brandybuck</v>
      </c>
      <c r="B77" s="4">
        <f t="shared" si="1"/>
        <v>3.09</v>
      </c>
      <c r="C77" s="4">
        <f>_xlfn.XLOOKUP($A77&amp;C$2,Timesheet!$E:$E,Timesheet!$D:$D,0)</f>
        <v>0</v>
      </c>
      <c r="D77" s="4">
        <f>_xlfn.XLOOKUP($A77&amp;D$2,Timesheet!$E:$E,Timesheet!$D:$D,0)</f>
        <v>0</v>
      </c>
      <c r="E77" s="4">
        <f>_xlfn.XLOOKUP($A77&amp;E$2,Timesheet!$E:$E,Timesheet!$D:$D,0)</f>
        <v>0</v>
      </c>
      <c r="F77" s="4">
        <f>_xlfn.XLOOKUP($A77&amp;F$2,Timesheet!$E:$E,Timesheet!$D:$D,0)</f>
        <v>3.09</v>
      </c>
      <c r="G77" s="4">
        <f>_xlfn.XLOOKUP($A77&amp;G$2,Timesheet!$E:$E,Timesheet!$D:$D,0)</f>
        <v>0</v>
      </c>
      <c r="H77" s="4">
        <f>_xlfn.XLOOKUP($A77&amp;H$2,Timesheet!$E:$E,Timesheet!$D:$D,0)</f>
        <v>0</v>
      </c>
      <c r="I77" s="4">
        <f>_xlfn.XLOOKUP($A77&amp;I$2,Timesheet!$E:$E,Timesheet!$D:$D,0)</f>
        <v>0</v>
      </c>
      <c r="J77" s="4">
        <f>_xlfn.XLOOKUP($A77&amp;J$2,Timesheet!$E:$E,Timesheet!$D:$D,0)</f>
        <v>0</v>
      </c>
      <c r="K77" s="4">
        <f>_xlfn.XLOOKUP($A77&amp;K$2,Timesheet!$E:$E,Timesheet!$D:$D,0)</f>
        <v>0</v>
      </c>
      <c r="L77" s="4">
        <f>_xlfn.XLOOKUP($A77&amp;L$2,Timesheet!$E:$E,Timesheet!$D:$D,0)</f>
        <v>0</v>
      </c>
      <c r="M77" s="4">
        <f>_xlfn.XLOOKUP($A77&amp;M$2,Timesheet!$E:$E,Timesheet!$D:$D,0)</f>
        <v>0</v>
      </c>
      <c r="N77" s="4">
        <f>_xlfn.XLOOKUP($A77&amp;N$2,Timesheet!$E:$E,Timesheet!$D:$D,0)</f>
        <v>0</v>
      </c>
      <c r="O77" s="4">
        <f>_xlfn.XLOOKUP($A77&amp;O$2,Timesheet!$E:$E,Timesheet!$D:$D,0)</f>
        <v>0</v>
      </c>
      <c r="P77" s="4">
        <f>_xlfn.XLOOKUP($A77&amp;P$2,Timesheet!$E:$E,Timesheet!$D:$D,0)</f>
        <v>0</v>
      </c>
      <c r="Q77" s="4">
        <f>_xlfn.XLOOKUP($A77&amp;Q$2,Timesheet!$E:$E,Timesheet!$D:$D,0)</f>
        <v>0</v>
      </c>
      <c r="R77" s="4">
        <f>_xlfn.XLOOKUP($A77&amp;R$2,Timesheet!$E:$E,Timesheet!$D:$D,0)</f>
        <v>0</v>
      </c>
      <c r="S77" s="4">
        <f>_xlfn.XLOOKUP($A77&amp;S$2,Timesheet!$E:$E,Timesheet!$D:$D,0)</f>
        <v>0</v>
      </c>
      <c r="T77" s="4">
        <f>_xlfn.XLOOKUP($A77&amp;T$2,Timesheet!$E:$E,Timesheet!$D:$D,0)</f>
        <v>0</v>
      </c>
      <c r="U77" s="4">
        <f>_xlfn.XLOOKUP($A77&amp;U$2,Timesheet!$E:$E,Timesheet!$D:$D,0)</f>
        <v>0</v>
      </c>
    </row>
    <row r="78" spans="1:21" x14ac:dyDescent="0.3">
      <c r="A78" t="str">
        <v>Elanor Mugwort</v>
      </c>
      <c r="B78" s="4">
        <f t="shared" si="1"/>
        <v>22.86</v>
      </c>
      <c r="C78" s="4">
        <f>_xlfn.XLOOKUP($A78&amp;C$2,Timesheet!$E:$E,Timesheet!$D:$D,0)</f>
        <v>0</v>
      </c>
      <c r="D78" s="4">
        <f>_xlfn.XLOOKUP($A78&amp;D$2,Timesheet!$E:$E,Timesheet!$D:$D,0)</f>
        <v>0</v>
      </c>
      <c r="E78" s="4">
        <f>_xlfn.XLOOKUP($A78&amp;E$2,Timesheet!$E:$E,Timesheet!$D:$D,0)</f>
        <v>0</v>
      </c>
      <c r="F78" s="4">
        <f>_xlfn.XLOOKUP($A78&amp;F$2,Timesheet!$E:$E,Timesheet!$D:$D,0)</f>
        <v>0</v>
      </c>
      <c r="G78" s="4">
        <f>_xlfn.XLOOKUP($A78&amp;G$2,Timesheet!$E:$E,Timesheet!$D:$D,0)</f>
        <v>0</v>
      </c>
      <c r="H78" s="4">
        <f>_xlfn.XLOOKUP($A78&amp;H$2,Timesheet!$E:$E,Timesheet!$D:$D,0)</f>
        <v>0</v>
      </c>
      <c r="I78" s="4">
        <f>_xlfn.XLOOKUP($A78&amp;I$2,Timesheet!$E:$E,Timesheet!$D:$D,0)</f>
        <v>0</v>
      </c>
      <c r="J78" s="4">
        <f>_xlfn.XLOOKUP($A78&amp;J$2,Timesheet!$E:$E,Timesheet!$D:$D,0)</f>
        <v>0</v>
      </c>
      <c r="K78" s="4">
        <f>_xlfn.XLOOKUP($A78&amp;K$2,Timesheet!$E:$E,Timesheet!$D:$D,0)</f>
        <v>0</v>
      </c>
      <c r="L78" s="4">
        <f>_xlfn.XLOOKUP($A78&amp;L$2,Timesheet!$E:$E,Timesheet!$D:$D,0)</f>
        <v>0</v>
      </c>
      <c r="M78" s="4">
        <f>_xlfn.XLOOKUP($A78&amp;M$2,Timesheet!$E:$E,Timesheet!$D:$D,0)</f>
        <v>0</v>
      </c>
      <c r="N78" s="4">
        <f>_xlfn.XLOOKUP($A78&amp;N$2,Timesheet!$E:$E,Timesheet!$D:$D,0)</f>
        <v>0</v>
      </c>
      <c r="O78" s="4">
        <f>_xlfn.XLOOKUP($A78&amp;O$2,Timesheet!$E:$E,Timesheet!$D:$D,0)</f>
        <v>22.86</v>
      </c>
      <c r="P78" s="4">
        <f>_xlfn.XLOOKUP($A78&amp;P$2,Timesheet!$E:$E,Timesheet!$D:$D,0)</f>
        <v>0</v>
      </c>
      <c r="Q78" s="4">
        <f>_xlfn.XLOOKUP($A78&amp;Q$2,Timesheet!$E:$E,Timesheet!$D:$D,0)</f>
        <v>0</v>
      </c>
      <c r="R78" s="4">
        <f>_xlfn.XLOOKUP($A78&amp;R$2,Timesheet!$E:$E,Timesheet!$D:$D,0)</f>
        <v>0</v>
      </c>
      <c r="S78" s="4">
        <f>_xlfn.XLOOKUP($A78&amp;S$2,Timesheet!$E:$E,Timesheet!$D:$D,0)</f>
        <v>0</v>
      </c>
      <c r="T78" s="4">
        <f>_xlfn.XLOOKUP($A78&amp;T$2,Timesheet!$E:$E,Timesheet!$D:$D,0)</f>
        <v>0</v>
      </c>
      <c r="U78" s="4">
        <f>_xlfn.XLOOKUP($A78&amp;U$2,Timesheet!$E:$E,Timesheet!$D:$D,0)</f>
        <v>0</v>
      </c>
    </row>
    <row r="79" spans="1:21" x14ac:dyDescent="0.3">
      <c r="A79" t="str">
        <v>Esmeralda Bolger</v>
      </c>
      <c r="B79" s="4">
        <f t="shared" si="1"/>
        <v>3.21</v>
      </c>
      <c r="C79" s="4">
        <f>_xlfn.XLOOKUP($A79&amp;C$2,Timesheet!$E:$E,Timesheet!$D:$D,0)</f>
        <v>0</v>
      </c>
      <c r="D79" s="4">
        <f>_xlfn.XLOOKUP($A79&amp;D$2,Timesheet!$E:$E,Timesheet!$D:$D,0)</f>
        <v>0</v>
      </c>
      <c r="E79" s="4">
        <f>_xlfn.XLOOKUP($A79&amp;E$2,Timesheet!$E:$E,Timesheet!$D:$D,0)</f>
        <v>0</v>
      </c>
      <c r="F79" s="4">
        <f>_xlfn.XLOOKUP($A79&amp;F$2,Timesheet!$E:$E,Timesheet!$D:$D,0)</f>
        <v>0</v>
      </c>
      <c r="G79" s="4">
        <f>_xlfn.XLOOKUP($A79&amp;G$2,Timesheet!$E:$E,Timesheet!$D:$D,0)</f>
        <v>0</v>
      </c>
      <c r="H79" s="4">
        <f>_xlfn.XLOOKUP($A79&amp;H$2,Timesheet!$E:$E,Timesheet!$D:$D,0)</f>
        <v>0</v>
      </c>
      <c r="I79" s="4">
        <f>_xlfn.XLOOKUP($A79&amp;I$2,Timesheet!$E:$E,Timesheet!$D:$D,0)</f>
        <v>0</v>
      </c>
      <c r="J79" s="4">
        <f>_xlfn.XLOOKUP($A79&amp;J$2,Timesheet!$E:$E,Timesheet!$D:$D,0)</f>
        <v>0</v>
      </c>
      <c r="K79" s="4">
        <f>_xlfn.XLOOKUP($A79&amp;K$2,Timesheet!$E:$E,Timesheet!$D:$D,0)</f>
        <v>0</v>
      </c>
      <c r="L79" s="4">
        <f>_xlfn.XLOOKUP($A79&amp;L$2,Timesheet!$E:$E,Timesheet!$D:$D,0)</f>
        <v>0</v>
      </c>
      <c r="M79" s="4">
        <f>_xlfn.XLOOKUP($A79&amp;M$2,Timesheet!$E:$E,Timesheet!$D:$D,0)</f>
        <v>0</v>
      </c>
      <c r="N79" s="4">
        <f>_xlfn.XLOOKUP($A79&amp;N$2,Timesheet!$E:$E,Timesheet!$D:$D,0)</f>
        <v>0</v>
      </c>
      <c r="O79" s="4">
        <f>_xlfn.XLOOKUP($A79&amp;O$2,Timesheet!$E:$E,Timesheet!$D:$D,0)</f>
        <v>3.21</v>
      </c>
      <c r="P79" s="4">
        <f>_xlfn.XLOOKUP($A79&amp;P$2,Timesheet!$E:$E,Timesheet!$D:$D,0)</f>
        <v>0</v>
      </c>
      <c r="Q79" s="4">
        <f>_xlfn.XLOOKUP($A79&amp;Q$2,Timesheet!$E:$E,Timesheet!$D:$D,0)</f>
        <v>0</v>
      </c>
      <c r="R79" s="4">
        <f>_xlfn.XLOOKUP($A79&amp;R$2,Timesheet!$E:$E,Timesheet!$D:$D,0)</f>
        <v>0</v>
      </c>
      <c r="S79" s="4">
        <f>_xlfn.XLOOKUP($A79&amp;S$2,Timesheet!$E:$E,Timesheet!$D:$D,0)</f>
        <v>0</v>
      </c>
      <c r="T79" s="4">
        <f>_xlfn.XLOOKUP($A79&amp;T$2,Timesheet!$E:$E,Timesheet!$D:$D,0)</f>
        <v>0</v>
      </c>
      <c r="U79" s="4">
        <f>_xlfn.XLOOKUP($A79&amp;U$2,Timesheet!$E:$E,Timesheet!$D:$D,0)</f>
        <v>0</v>
      </c>
    </row>
    <row r="80" spans="1:21" x14ac:dyDescent="0.3">
      <c r="A80" t="str">
        <v>Esmeralda Gardner</v>
      </c>
      <c r="B80" s="4">
        <f t="shared" si="1"/>
        <v>9.1300000000000008</v>
      </c>
      <c r="C80" s="4">
        <f>_xlfn.XLOOKUP($A80&amp;C$2,Timesheet!$E:$E,Timesheet!$D:$D,0)</f>
        <v>0</v>
      </c>
      <c r="D80" s="4">
        <f>_xlfn.XLOOKUP($A80&amp;D$2,Timesheet!$E:$E,Timesheet!$D:$D,0)</f>
        <v>0</v>
      </c>
      <c r="E80" s="4">
        <f>_xlfn.XLOOKUP($A80&amp;E$2,Timesheet!$E:$E,Timesheet!$D:$D,0)</f>
        <v>0</v>
      </c>
      <c r="F80" s="4">
        <f>_xlfn.XLOOKUP($A80&amp;F$2,Timesheet!$E:$E,Timesheet!$D:$D,0)</f>
        <v>0</v>
      </c>
      <c r="G80" s="4">
        <f>_xlfn.XLOOKUP($A80&amp;G$2,Timesheet!$E:$E,Timesheet!$D:$D,0)</f>
        <v>0</v>
      </c>
      <c r="H80" s="4">
        <f>_xlfn.XLOOKUP($A80&amp;H$2,Timesheet!$E:$E,Timesheet!$D:$D,0)</f>
        <v>0</v>
      </c>
      <c r="I80" s="4">
        <f>_xlfn.XLOOKUP($A80&amp;I$2,Timesheet!$E:$E,Timesheet!$D:$D,0)</f>
        <v>0</v>
      </c>
      <c r="J80" s="4">
        <f>_xlfn.XLOOKUP($A80&amp;J$2,Timesheet!$E:$E,Timesheet!$D:$D,0)</f>
        <v>0</v>
      </c>
      <c r="K80" s="4">
        <f>_xlfn.XLOOKUP($A80&amp;K$2,Timesheet!$E:$E,Timesheet!$D:$D,0)</f>
        <v>0</v>
      </c>
      <c r="L80" s="4">
        <f>_xlfn.XLOOKUP($A80&amp;L$2,Timesheet!$E:$E,Timesheet!$D:$D,0)</f>
        <v>0</v>
      </c>
      <c r="M80" s="4">
        <f>_xlfn.XLOOKUP($A80&amp;M$2,Timesheet!$E:$E,Timesheet!$D:$D,0)</f>
        <v>0</v>
      </c>
      <c r="N80" s="4">
        <f>_xlfn.XLOOKUP($A80&amp;N$2,Timesheet!$E:$E,Timesheet!$D:$D,0)</f>
        <v>9.1300000000000008</v>
      </c>
      <c r="O80" s="4">
        <f>_xlfn.XLOOKUP($A80&amp;O$2,Timesheet!$E:$E,Timesheet!$D:$D,0)</f>
        <v>0</v>
      </c>
      <c r="P80" s="4">
        <f>_xlfn.XLOOKUP($A80&amp;P$2,Timesheet!$E:$E,Timesheet!$D:$D,0)</f>
        <v>0</v>
      </c>
      <c r="Q80" s="4">
        <f>_xlfn.XLOOKUP($A80&amp;Q$2,Timesheet!$E:$E,Timesheet!$D:$D,0)</f>
        <v>0</v>
      </c>
      <c r="R80" s="4">
        <f>_xlfn.XLOOKUP($A80&amp;R$2,Timesheet!$E:$E,Timesheet!$D:$D,0)</f>
        <v>0</v>
      </c>
      <c r="S80" s="4">
        <f>_xlfn.XLOOKUP($A80&amp;S$2,Timesheet!$E:$E,Timesheet!$D:$D,0)</f>
        <v>0</v>
      </c>
      <c r="T80" s="4">
        <f>_xlfn.XLOOKUP($A80&amp;T$2,Timesheet!$E:$E,Timesheet!$D:$D,0)</f>
        <v>0</v>
      </c>
      <c r="U80" s="4">
        <f>_xlfn.XLOOKUP($A80&amp;U$2,Timesheet!$E:$E,Timesheet!$D:$D,0)</f>
        <v>0</v>
      </c>
    </row>
    <row r="81" spans="1:21" x14ac:dyDescent="0.3">
      <c r="A81" t="str">
        <v>Estella Brandagamba</v>
      </c>
      <c r="B81" s="4">
        <f t="shared" si="1"/>
        <v>4.87</v>
      </c>
      <c r="C81" s="4">
        <f>_xlfn.XLOOKUP($A81&amp;C$2,Timesheet!$E:$E,Timesheet!$D:$D,0)</f>
        <v>0</v>
      </c>
      <c r="D81" s="4">
        <f>_xlfn.XLOOKUP($A81&amp;D$2,Timesheet!$E:$E,Timesheet!$D:$D,0)</f>
        <v>0</v>
      </c>
      <c r="E81" s="4">
        <f>_xlfn.XLOOKUP($A81&amp;E$2,Timesheet!$E:$E,Timesheet!$D:$D,0)</f>
        <v>0</v>
      </c>
      <c r="F81" s="4">
        <f>_xlfn.XLOOKUP($A81&amp;F$2,Timesheet!$E:$E,Timesheet!$D:$D,0)</f>
        <v>0</v>
      </c>
      <c r="G81" s="4">
        <f>_xlfn.XLOOKUP($A81&amp;G$2,Timesheet!$E:$E,Timesheet!$D:$D,0)</f>
        <v>0</v>
      </c>
      <c r="H81" s="4">
        <f>_xlfn.XLOOKUP($A81&amp;H$2,Timesheet!$E:$E,Timesheet!$D:$D,0)</f>
        <v>0</v>
      </c>
      <c r="I81" s="4">
        <f>_xlfn.XLOOKUP($A81&amp;I$2,Timesheet!$E:$E,Timesheet!$D:$D,0)</f>
        <v>0</v>
      </c>
      <c r="J81" s="4">
        <f>_xlfn.XLOOKUP($A81&amp;J$2,Timesheet!$E:$E,Timesheet!$D:$D,0)</f>
        <v>0</v>
      </c>
      <c r="K81" s="4">
        <f>_xlfn.XLOOKUP($A81&amp;K$2,Timesheet!$E:$E,Timesheet!$D:$D,0)</f>
        <v>0</v>
      </c>
      <c r="L81" s="4">
        <f>_xlfn.XLOOKUP($A81&amp;L$2,Timesheet!$E:$E,Timesheet!$D:$D,0)</f>
        <v>0</v>
      </c>
      <c r="M81" s="4">
        <f>_xlfn.XLOOKUP($A81&amp;M$2,Timesheet!$E:$E,Timesheet!$D:$D,0)</f>
        <v>0</v>
      </c>
      <c r="N81" s="4">
        <f>_xlfn.XLOOKUP($A81&amp;N$2,Timesheet!$E:$E,Timesheet!$D:$D,0)</f>
        <v>4.87</v>
      </c>
      <c r="O81" s="4">
        <f>_xlfn.XLOOKUP($A81&amp;O$2,Timesheet!$E:$E,Timesheet!$D:$D,0)</f>
        <v>0</v>
      </c>
      <c r="P81" s="4">
        <f>_xlfn.XLOOKUP($A81&amp;P$2,Timesheet!$E:$E,Timesheet!$D:$D,0)</f>
        <v>0</v>
      </c>
      <c r="Q81" s="4">
        <f>_xlfn.XLOOKUP($A81&amp;Q$2,Timesheet!$E:$E,Timesheet!$D:$D,0)</f>
        <v>0</v>
      </c>
      <c r="R81" s="4">
        <f>_xlfn.XLOOKUP($A81&amp;R$2,Timesheet!$E:$E,Timesheet!$D:$D,0)</f>
        <v>0</v>
      </c>
      <c r="S81" s="4">
        <f>_xlfn.XLOOKUP($A81&amp;S$2,Timesheet!$E:$E,Timesheet!$D:$D,0)</f>
        <v>0</v>
      </c>
      <c r="T81" s="4">
        <f>_xlfn.XLOOKUP($A81&amp;T$2,Timesheet!$E:$E,Timesheet!$D:$D,0)</f>
        <v>0</v>
      </c>
      <c r="U81" s="4">
        <f>_xlfn.XLOOKUP($A81&amp;U$2,Timesheet!$E:$E,Timesheet!$D:$D,0)</f>
        <v>0</v>
      </c>
    </row>
    <row r="82" spans="1:21" x14ac:dyDescent="0.3">
      <c r="A82" t="str">
        <v>Everard Clayhanger</v>
      </c>
      <c r="B82" s="4">
        <f t="shared" si="1"/>
        <v>13.65</v>
      </c>
      <c r="C82" s="4">
        <f>_xlfn.XLOOKUP($A82&amp;C$2,Timesheet!$E:$E,Timesheet!$D:$D,0)</f>
        <v>0</v>
      </c>
      <c r="D82" s="4">
        <f>_xlfn.XLOOKUP($A82&amp;D$2,Timesheet!$E:$E,Timesheet!$D:$D,0)</f>
        <v>0</v>
      </c>
      <c r="E82" s="4">
        <f>_xlfn.XLOOKUP($A82&amp;E$2,Timesheet!$E:$E,Timesheet!$D:$D,0)</f>
        <v>0</v>
      </c>
      <c r="F82" s="4">
        <f>_xlfn.XLOOKUP($A82&amp;F$2,Timesheet!$E:$E,Timesheet!$D:$D,0)</f>
        <v>0</v>
      </c>
      <c r="G82" s="4">
        <f>_xlfn.XLOOKUP($A82&amp;G$2,Timesheet!$E:$E,Timesheet!$D:$D,0)</f>
        <v>0</v>
      </c>
      <c r="H82" s="4">
        <f>_xlfn.XLOOKUP($A82&amp;H$2,Timesheet!$E:$E,Timesheet!$D:$D,0)</f>
        <v>0</v>
      </c>
      <c r="I82" s="4">
        <f>_xlfn.XLOOKUP($A82&amp;I$2,Timesheet!$E:$E,Timesheet!$D:$D,0)</f>
        <v>0</v>
      </c>
      <c r="J82" s="4">
        <f>_xlfn.XLOOKUP($A82&amp;J$2,Timesheet!$E:$E,Timesheet!$D:$D,0)</f>
        <v>0</v>
      </c>
      <c r="K82" s="4">
        <f>_xlfn.XLOOKUP($A82&amp;K$2,Timesheet!$E:$E,Timesheet!$D:$D,0)</f>
        <v>0</v>
      </c>
      <c r="L82" s="4">
        <f>_xlfn.XLOOKUP($A82&amp;L$2,Timesheet!$E:$E,Timesheet!$D:$D,0)</f>
        <v>0</v>
      </c>
      <c r="M82" s="4">
        <f>_xlfn.XLOOKUP($A82&amp;M$2,Timesheet!$E:$E,Timesheet!$D:$D,0)</f>
        <v>0</v>
      </c>
      <c r="N82" s="4">
        <f>_xlfn.XLOOKUP($A82&amp;N$2,Timesheet!$E:$E,Timesheet!$D:$D,0)</f>
        <v>0</v>
      </c>
      <c r="O82" s="4">
        <f>_xlfn.XLOOKUP($A82&amp;O$2,Timesheet!$E:$E,Timesheet!$D:$D,0)</f>
        <v>13.65</v>
      </c>
      <c r="P82" s="4">
        <f>_xlfn.XLOOKUP($A82&amp;P$2,Timesheet!$E:$E,Timesheet!$D:$D,0)</f>
        <v>0</v>
      </c>
      <c r="Q82" s="4">
        <f>_xlfn.XLOOKUP($A82&amp;Q$2,Timesheet!$E:$E,Timesheet!$D:$D,0)</f>
        <v>0</v>
      </c>
      <c r="R82" s="4">
        <f>_xlfn.XLOOKUP($A82&amp;R$2,Timesheet!$E:$E,Timesheet!$D:$D,0)</f>
        <v>0</v>
      </c>
      <c r="S82" s="4">
        <f>_xlfn.XLOOKUP($A82&amp;S$2,Timesheet!$E:$E,Timesheet!$D:$D,0)</f>
        <v>0</v>
      </c>
      <c r="T82" s="4">
        <f>_xlfn.XLOOKUP($A82&amp;T$2,Timesheet!$E:$E,Timesheet!$D:$D,0)</f>
        <v>0</v>
      </c>
      <c r="U82" s="4">
        <f>_xlfn.XLOOKUP($A82&amp;U$2,Timesheet!$E:$E,Timesheet!$D:$D,0)</f>
        <v>0</v>
      </c>
    </row>
    <row r="83" spans="1:21" x14ac:dyDescent="0.3">
      <c r="A83" t="str">
        <v>Falco Took</v>
      </c>
      <c r="B83" s="4">
        <f t="shared" si="1"/>
        <v>15.57</v>
      </c>
      <c r="C83" s="4">
        <f>_xlfn.XLOOKUP($A83&amp;C$2,Timesheet!$E:$E,Timesheet!$D:$D,0)</f>
        <v>0</v>
      </c>
      <c r="D83" s="4">
        <f>_xlfn.XLOOKUP($A83&amp;D$2,Timesheet!$E:$E,Timesheet!$D:$D,0)</f>
        <v>0</v>
      </c>
      <c r="E83" s="4">
        <f>_xlfn.XLOOKUP($A83&amp;E$2,Timesheet!$E:$E,Timesheet!$D:$D,0)</f>
        <v>0</v>
      </c>
      <c r="F83" s="4">
        <f>_xlfn.XLOOKUP($A83&amp;F$2,Timesheet!$E:$E,Timesheet!$D:$D,0)</f>
        <v>0</v>
      </c>
      <c r="G83" s="4">
        <f>_xlfn.XLOOKUP($A83&amp;G$2,Timesheet!$E:$E,Timesheet!$D:$D,0)</f>
        <v>0</v>
      </c>
      <c r="H83" s="4">
        <f>_xlfn.XLOOKUP($A83&amp;H$2,Timesheet!$E:$E,Timesheet!$D:$D,0)</f>
        <v>0</v>
      </c>
      <c r="I83" s="4">
        <f>_xlfn.XLOOKUP($A83&amp;I$2,Timesheet!$E:$E,Timesheet!$D:$D,0)</f>
        <v>0</v>
      </c>
      <c r="J83" s="4">
        <f>_xlfn.XLOOKUP($A83&amp;J$2,Timesheet!$E:$E,Timesheet!$D:$D,0)</f>
        <v>0</v>
      </c>
      <c r="K83" s="4">
        <f>_xlfn.XLOOKUP($A83&amp;K$2,Timesheet!$E:$E,Timesheet!$D:$D,0)</f>
        <v>0</v>
      </c>
      <c r="L83" s="4">
        <f>_xlfn.XLOOKUP($A83&amp;L$2,Timesheet!$E:$E,Timesheet!$D:$D,0)</f>
        <v>0</v>
      </c>
      <c r="M83" s="4">
        <f>_xlfn.XLOOKUP($A83&amp;M$2,Timesheet!$E:$E,Timesheet!$D:$D,0)</f>
        <v>0</v>
      </c>
      <c r="N83" s="4">
        <f>_xlfn.XLOOKUP($A83&amp;N$2,Timesheet!$E:$E,Timesheet!$D:$D,0)</f>
        <v>0</v>
      </c>
      <c r="O83" s="4">
        <f>_xlfn.XLOOKUP($A83&amp;O$2,Timesheet!$E:$E,Timesheet!$D:$D,0)</f>
        <v>0</v>
      </c>
      <c r="P83" s="4">
        <f>_xlfn.XLOOKUP($A83&amp;P$2,Timesheet!$E:$E,Timesheet!$D:$D,0)</f>
        <v>0</v>
      </c>
      <c r="Q83" s="4">
        <f>_xlfn.XLOOKUP($A83&amp;Q$2,Timesheet!$E:$E,Timesheet!$D:$D,0)</f>
        <v>15.57</v>
      </c>
      <c r="R83" s="4">
        <f>_xlfn.XLOOKUP($A83&amp;R$2,Timesheet!$E:$E,Timesheet!$D:$D,0)</f>
        <v>0</v>
      </c>
      <c r="S83" s="4">
        <f>_xlfn.XLOOKUP($A83&amp;S$2,Timesheet!$E:$E,Timesheet!$D:$D,0)</f>
        <v>0</v>
      </c>
      <c r="T83" s="4">
        <f>_xlfn.XLOOKUP($A83&amp;T$2,Timesheet!$E:$E,Timesheet!$D:$D,0)</f>
        <v>0</v>
      </c>
      <c r="U83" s="4">
        <f>_xlfn.XLOOKUP($A83&amp;U$2,Timesheet!$E:$E,Timesheet!$D:$D,0)</f>
        <v>0</v>
      </c>
    </row>
    <row r="84" spans="1:21" x14ac:dyDescent="0.3">
      <c r="A84" t="str">
        <v>Falco Tunnelly</v>
      </c>
      <c r="B84" s="4">
        <f t="shared" si="1"/>
        <v>0</v>
      </c>
      <c r="C84" s="4">
        <f>_xlfn.XLOOKUP($A84&amp;C$2,Timesheet!$E:$E,Timesheet!$D:$D,0)</f>
        <v>0</v>
      </c>
      <c r="D84" s="4">
        <f>_xlfn.XLOOKUP($A84&amp;D$2,Timesheet!$E:$E,Timesheet!$D:$D,0)</f>
        <v>0</v>
      </c>
      <c r="E84" s="4">
        <f>_xlfn.XLOOKUP($A84&amp;E$2,Timesheet!$E:$E,Timesheet!$D:$D,0)</f>
        <v>0</v>
      </c>
      <c r="F84" s="4">
        <f>_xlfn.XLOOKUP($A84&amp;F$2,Timesheet!$E:$E,Timesheet!$D:$D,0)</f>
        <v>0</v>
      </c>
      <c r="G84" s="4">
        <f>_xlfn.XLOOKUP($A84&amp;G$2,Timesheet!$E:$E,Timesheet!$D:$D,0)</f>
        <v>0</v>
      </c>
      <c r="H84" s="4">
        <f>_xlfn.XLOOKUP($A84&amp;H$2,Timesheet!$E:$E,Timesheet!$D:$D,0)</f>
        <v>0</v>
      </c>
      <c r="I84" s="4">
        <f>_xlfn.XLOOKUP($A84&amp;I$2,Timesheet!$E:$E,Timesheet!$D:$D,0)</f>
        <v>0</v>
      </c>
      <c r="J84" s="4">
        <f>_xlfn.XLOOKUP($A84&amp;J$2,Timesheet!$E:$E,Timesheet!$D:$D,0)</f>
        <v>0</v>
      </c>
      <c r="K84" s="4">
        <f>_xlfn.XLOOKUP($A84&amp;K$2,Timesheet!$E:$E,Timesheet!$D:$D,0)</f>
        <v>0</v>
      </c>
      <c r="L84" s="4">
        <f>_xlfn.XLOOKUP($A84&amp;L$2,Timesheet!$E:$E,Timesheet!$D:$D,0)</f>
        <v>0</v>
      </c>
      <c r="M84" s="4">
        <f>_xlfn.XLOOKUP($A84&amp;M$2,Timesheet!$E:$E,Timesheet!$D:$D,0)</f>
        <v>0</v>
      </c>
      <c r="N84" s="4">
        <f>_xlfn.XLOOKUP($A84&amp;N$2,Timesheet!$E:$E,Timesheet!$D:$D,0)</f>
        <v>0</v>
      </c>
      <c r="O84" s="4">
        <f>_xlfn.XLOOKUP($A84&amp;O$2,Timesheet!$E:$E,Timesheet!$D:$D,0)</f>
        <v>0</v>
      </c>
      <c r="P84" s="4">
        <f>_xlfn.XLOOKUP($A84&amp;P$2,Timesheet!$E:$E,Timesheet!$D:$D,0)</f>
        <v>0</v>
      </c>
      <c r="Q84" s="4">
        <f>_xlfn.XLOOKUP($A84&amp;Q$2,Timesheet!$E:$E,Timesheet!$D:$D,0)</f>
        <v>0</v>
      </c>
      <c r="R84" s="4">
        <f>_xlfn.XLOOKUP($A84&amp;R$2,Timesheet!$E:$E,Timesheet!$D:$D,0)</f>
        <v>0</v>
      </c>
      <c r="S84" s="4">
        <f>_xlfn.XLOOKUP($A84&amp;S$2,Timesheet!$E:$E,Timesheet!$D:$D,0)</f>
        <v>0</v>
      </c>
      <c r="T84" s="4">
        <f>_xlfn.XLOOKUP($A84&amp;T$2,Timesheet!$E:$E,Timesheet!$D:$D,0)</f>
        <v>0</v>
      </c>
      <c r="U84" s="4">
        <f>_xlfn.XLOOKUP($A84&amp;U$2,Timesheet!$E:$E,Timesheet!$D:$D,0)</f>
        <v>0</v>
      </c>
    </row>
    <row r="85" spans="1:21" x14ac:dyDescent="0.3">
      <c r="A85" t="str">
        <v>Faramond Sackville-Baggins</v>
      </c>
      <c r="B85" s="4">
        <f t="shared" si="1"/>
        <v>8.41</v>
      </c>
      <c r="C85" s="4">
        <f>_xlfn.XLOOKUP($A85&amp;C$2,Timesheet!$E:$E,Timesheet!$D:$D,0)</f>
        <v>0</v>
      </c>
      <c r="D85" s="4">
        <f>_xlfn.XLOOKUP($A85&amp;D$2,Timesheet!$E:$E,Timesheet!$D:$D,0)</f>
        <v>0</v>
      </c>
      <c r="E85" s="4">
        <f>_xlfn.XLOOKUP($A85&amp;E$2,Timesheet!$E:$E,Timesheet!$D:$D,0)</f>
        <v>0</v>
      </c>
      <c r="F85" s="4">
        <f>_xlfn.XLOOKUP($A85&amp;F$2,Timesheet!$E:$E,Timesheet!$D:$D,0)</f>
        <v>0</v>
      </c>
      <c r="G85" s="4">
        <f>_xlfn.XLOOKUP($A85&amp;G$2,Timesheet!$E:$E,Timesheet!$D:$D,0)</f>
        <v>0</v>
      </c>
      <c r="H85" s="4">
        <f>_xlfn.XLOOKUP($A85&amp;H$2,Timesheet!$E:$E,Timesheet!$D:$D,0)</f>
        <v>0</v>
      </c>
      <c r="I85" s="4">
        <f>_xlfn.XLOOKUP($A85&amp;I$2,Timesheet!$E:$E,Timesheet!$D:$D,0)</f>
        <v>0</v>
      </c>
      <c r="J85" s="4">
        <f>_xlfn.XLOOKUP($A85&amp;J$2,Timesheet!$E:$E,Timesheet!$D:$D,0)</f>
        <v>0</v>
      </c>
      <c r="K85" s="4">
        <f>_xlfn.XLOOKUP($A85&amp;K$2,Timesheet!$E:$E,Timesheet!$D:$D,0)</f>
        <v>8.41</v>
      </c>
      <c r="L85" s="4">
        <f>_xlfn.XLOOKUP($A85&amp;L$2,Timesheet!$E:$E,Timesheet!$D:$D,0)</f>
        <v>0</v>
      </c>
      <c r="M85" s="4">
        <f>_xlfn.XLOOKUP($A85&amp;M$2,Timesheet!$E:$E,Timesheet!$D:$D,0)</f>
        <v>0</v>
      </c>
      <c r="N85" s="4">
        <f>_xlfn.XLOOKUP($A85&amp;N$2,Timesheet!$E:$E,Timesheet!$D:$D,0)</f>
        <v>0</v>
      </c>
      <c r="O85" s="4">
        <f>_xlfn.XLOOKUP($A85&amp;O$2,Timesheet!$E:$E,Timesheet!$D:$D,0)</f>
        <v>0</v>
      </c>
      <c r="P85" s="4">
        <f>_xlfn.XLOOKUP($A85&amp;P$2,Timesheet!$E:$E,Timesheet!$D:$D,0)</f>
        <v>0</v>
      </c>
      <c r="Q85" s="4">
        <f>_xlfn.XLOOKUP($A85&amp;Q$2,Timesheet!$E:$E,Timesheet!$D:$D,0)</f>
        <v>0</v>
      </c>
      <c r="R85" s="4">
        <f>_xlfn.XLOOKUP($A85&amp;R$2,Timesheet!$E:$E,Timesheet!$D:$D,0)</f>
        <v>0</v>
      </c>
      <c r="S85" s="4">
        <f>_xlfn.XLOOKUP($A85&amp;S$2,Timesheet!$E:$E,Timesheet!$D:$D,0)</f>
        <v>0</v>
      </c>
      <c r="T85" s="4">
        <f>_xlfn.XLOOKUP($A85&amp;T$2,Timesheet!$E:$E,Timesheet!$D:$D,0)</f>
        <v>0</v>
      </c>
      <c r="U85" s="4">
        <f>_xlfn.XLOOKUP($A85&amp;U$2,Timesheet!$E:$E,Timesheet!$D:$D,0)</f>
        <v>0</v>
      </c>
    </row>
    <row r="86" spans="1:21" x14ac:dyDescent="0.3">
      <c r="A86" t="str">
        <v>Fastolph Maggot</v>
      </c>
      <c r="B86" s="4">
        <f t="shared" si="1"/>
        <v>4.2</v>
      </c>
      <c r="C86" s="4">
        <f>_xlfn.XLOOKUP($A86&amp;C$2,Timesheet!$E:$E,Timesheet!$D:$D,0)</f>
        <v>0</v>
      </c>
      <c r="D86" s="4">
        <f>_xlfn.XLOOKUP($A86&amp;D$2,Timesheet!$E:$E,Timesheet!$D:$D,0)</f>
        <v>0</v>
      </c>
      <c r="E86" s="4">
        <f>_xlfn.XLOOKUP($A86&amp;E$2,Timesheet!$E:$E,Timesheet!$D:$D,0)</f>
        <v>4.2</v>
      </c>
      <c r="F86" s="4">
        <f>_xlfn.XLOOKUP($A86&amp;F$2,Timesheet!$E:$E,Timesheet!$D:$D,0)</f>
        <v>0</v>
      </c>
      <c r="G86" s="4">
        <f>_xlfn.XLOOKUP($A86&amp;G$2,Timesheet!$E:$E,Timesheet!$D:$D,0)</f>
        <v>0</v>
      </c>
      <c r="H86" s="4">
        <f>_xlfn.XLOOKUP($A86&amp;H$2,Timesheet!$E:$E,Timesheet!$D:$D,0)</f>
        <v>0</v>
      </c>
      <c r="I86" s="4">
        <f>_xlfn.XLOOKUP($A86&amp;I$2,Timesheet!$E:$E,Timesheet!$D:$D,0)</f>
        <v>0</v>
      </c>
      <c r="J86" s="4">
        <f>_xlfn.XLOOKUP($A86&amp;J$2,Timesheet!$E:$E,Timesheet!$D:$D,0)</f>
        <v>0</v>
      </c>
      <c r="K86" s="4">
        <f>_xlfn.XLOOKUP($A86&amp;K$2,Timesheet!$E:$E,Timesheet!$D:$D,0)</f>
        <v>0</v>
      </c>
      <c r="L86" s="4">
        <f>_xlfn.XLOOKUP($A86&amp;L$2,Timesheet!$E:$E,Timesheet!$D:$D,0)</f>
        <v>0</v>
      </c>
      <c r="M86" s="4">
        <f>_xlfn.XLOOKUP($A86&amp;M$2,Timesheet!$E:$E,Timesheet!$D:$D,0)</f>
        <v>0</v>
      </c>
      <c r="N86" s="4">
        <f>_xlfn.XLOOKUP($A86&amp;N$2,Timesheet!$E:$E,Timesheet!$D:$D,0)</f>
        <v>0</v>
      </c>
      <c r="O86" s="4">
        <f>_xlfn.XLOOKUP($A86&amp;O$2,Timesheet!$E:$E,Timesheet!$D:$D,0)</f>
        <v>0</v>
      </c>
      <c r="P86" s="4">
        <f>_xlfn.XLOOKUP($A86&amp;P$2,Timesheet!$E:$E,Timesheet!$D:$D,0)</f>
        <v>0</v>
      </c>
      <c r="Q86" s="4">
        <f>_xlfn.XLOOKUP($A86&amp;Q$2,Timesheet!$E:$E,Timesheet!$D:$D,0)</f>
        <v>0</v>
      </c>
      <c r="R86" s="4">
        <f>_xlfn.XLOOKUP($A86&amp;R$2,Timesheet!$E:$E,Timesheet!$D:$D,0)</f>
        <v>0</v>
      </c>
      <c r="S86" s="4">
        <f>_xlfn.XLOOKUP($A86&amp;S$2,Timesheet!$E:$E,Timesheet!$D:$D,0)</f>
        <v>0</v>
      </c>
      <c r="T86" s="4">
        <f>_xlfn.XLOOKUP($A86&amp;T$2,Timesheet!$E:$E,Timesheet!$D:$D,0)</f>
        <v>0</v>
      </c>
      <c r="U86" s="4">
        <f>_xlfn.XLOOKUP($A86&amp;U$2,Timesheet!$E:$E,Timesheet!$D:$D,0)</f>
        <v>0</v>
      </c>
    </row>
    <row r="87" spans="1:21" x14ac:dyDescent="0.3">
      <c r="A87" t="str">
        <v>Fatima Goodbody</v>
      </c>
      <c r="B87" s="4">
        <f t="shared" si="1"/>
        <v>9.18</v>
      </c>
      <c r="C87" s="4">
        <f>_xlfn.XLOOKUP($A87&amp;C$2,Timesheet!$E:$E,Timesheet!$D:$D,0)</f>
        <v>0</v>
      </c>
      <c r="D87" s="4">
        <f>_xlfn.XLOOKUP($A87&amp;D$2,Timesheet!$E:$E,Timesheet!$D:$D,0)</f>
        <v>0</v>
      </c>
      <c r="E87" s="4">
        <f>_xlfn.XLOOKUP($A87&amp;E$2,Timesheet!$E:$E,Timesheet!$D:$D,0)</f>
        <v>0</v>
      </c>
      <c r="F87" s="4">
        <f>_xlfn.XLOOKUP($A87&amp;F$2,Timesheet!$E:$E,Timesheet!$D:$D,0)</f>
        <v>0</v>
      </c>
      <c r="G87" s="4">
        <f>_xlfn.XLOOKUP($A87&amp;G$2,Timesheet!$E:$E,Timesheet!$D:$D,0)</f>
        <v>0</v>
      </c>
      <c r="H87" s="4">
        <f>_xlfn.XLOOKUP($A87&amp;H$2,Timesheet!$E:$E,Timesheet!$D:$D,0)</f>
        <v>0</v>
      </c>
      <c r="I87" s="4">
        <f>_xlfn.XLOOKUP($A87&amp;I$2,Timesheet!$E:$E,Timesheet!$D:$D,0)</f>
        <v>0</v>
      </c>
      <c r="J87" s="4">
        <f>_xlfn.XLOOKUP($A87&amp;J$2,Timesheet!$E:$E,Timesheet!$D:$D,0)</f>
        <v>0</v>
      </c>
      <c r="K87" s="4">
        <f>_xlfn.XLOOKUP($A87&amp;K$2,Timesheet!$E:$E,Timesheet!$D:$D,0)</f>
        <v>0</v>
      </c>
      <c r="L87" s="4">
        <f>_xlfn.XLOOKUP($A87&amp;L$2,Timesheet!$E:$E,Timesheet!$D:$D,0)</f>
        <v>0</v>
      </c>
      <c r="M87" s="4">
        <f>_xlfn.XLOOKUP($A87&amp;M$2,Timesheet!$E:$E,Timesheet!$D:$D,0)</f>
        <v>0</v>
      </c>
      <c r="N87" s="4">
        <f>_xlfn.XLOOKUP($A87&amp;N$2,Timesheet!$E:$E,Timesheet!$D:$D,0)</f>
        <v>0</v>
      </c>
      <c r="O87" s="4">
        <f>_xlfn.XLOOKUP($A87&amp;O$2,Timesheet!$E:$E,Timesheet!$D:$D,0)</f>
        <v>9.18</v>
      </c>
      <c r="P87" s="4">
        <f>_xlfn.XLOOKUP($A87&amp;P$2,Timesheet!$E:$E,Timesheet!$D:$D,0)</f>
        <v>0</v>
      </c>
      <c r="Q87" s="4">
        <f>_xlfn.XLOOKUP($A87&amp;Q$2,Timesheet!$E:$E,Timesheet!$D:$D,0)</f>
        <v>0</v>
      </c>
      <c r="R87" s="4">
        <f>_xlfn.XLOOKUP($A87&amp;R$2,Timesheet!$E:$E,Timesheet!$D:$D,0)</f>
        <v>0</v>
      </c>
      <c r="S87" s="4">
        <f>_xlfn.XLOOKUP($A87&amp;S$2,Timesheet!$E:$E,Timesheet!$D:$D,0)</f>
        <v>0</v>
      </c>
      <c r="T87" s="4">
        <f>_xlfn.XLOOKUP($A87&amp;T$2,Timesheet!$E:$E,Timesheet!$D:$D,0)</f>
        <v>0</v>
      </c>
      <c r="U87" s="4">
        <f>_xlfn.XLOOKUP($A87&amp;U$2,Timesheet!$E:$E,Timesheet!$D:$D,0)</f>
        <v>0</v>
      </c>
    </row>
    <row r="88" spans="1:21" x14ac:dyDescent="0.3">
      <c r="A88" t="str">
        <v>Fatima Headstrong</v>
      </c>
      <c r="B88" s="4">
        <f t="shared" si="1"/>
        <v>1.73</v>
      </c>
      <c r="C88" s="4">
        <f>_xlfn.XLOOKUP($A88&amp;C$2,Timesheet!$E:$E,Timesheet!$D:$D,0)</f>
        <v>0</v>
      </c>
      <c r="D88" s="4">
        <f>_xlfn.XLOOKUP($A88&amp;D$2,Timesheet!$E:$E,Timesheet!$D:$D,0)</f>
        <v>0</v>
      </c>
      <c r="E88" s="4">
        <f>_xlfn.XLOOKUP($A88&amp;E$2,Timesheet!$E:$E,Timesheet!$D:$D,0)</f>
        <v>0</v>
      </c>
      <c r="F88" s="4">
        <f>_xlfn.XLOOKUP($A88&amp;F$2,Timesheet!$E:$E,Timesheet!$D:$D,0)</f>
        <v>0</v>
      </c>
      <c r="G88" s="4">
        <f>_xlfn.XLOOKUP($A88&amp;G$2,Timesheet!$E:$E,Timesheet!$D:$D,0)</f>
        <v>1.73</v>
      </c>
      <c r="H88" s="4">
        <f>_xlfn.XLOOKUP($A88&amp;H$2,Timesheet!$E:$E,Timesheet!$D:$D,0)</f>
        <v>0</v>
      </c>
      <c r="I88" s="4">
        <f>_xlfn.XLOOKUP($A88&amp;I$2,Timesheet!$E:$E,Timesheet!$D:$D,0)</f>
        <v>0</v>
      </c>
      <c r="J88" s="4">
        <f>_xlfn.XLOOKUP($A88&amp;J$2,Timesheet!$E:$E,Timesheet!$D:$D,0)</f>
        <v>0</v>
      </c>
      <c r="K88" s="4">
        <f>_xlfn.XLOOKUP($A88&amp;K$2,Timesheet!$E:$E,Timesheet!$D:$D,0)</f>
        <v>0</v>
      </c>
      <c r="L88" s="4">
        <f>_xlfn.XLOOKUP($A88&amp;L$2,Timesheet!$E:$E,Timesheet!$D:$D,0)</f>
        <v>0</v>
      </c>
      <c r="M88" s="4">
        <f>_xlfn.XLOOKUP($A88&amp;M$2,Timesheet!$E:$E,Timesheet!$D:$D,0)</f>
        <v>0</v>
      </c>
      <c r="N88" s="4">
        <f>_xlfn.XLOOKUP($A88&amp;N$2,Timesheet!$E:$E,Timesheet!$D:$D,0)</f>
        <v>0</v>
      </c>
      <c r="O88" s="4">
        <f>_xlfn.XLOOKUP($A88&amp;O$2,Timesheet!$E:$E,Timesheet!$D:$D,0)</f>
        <v>0</v>
      </c>
      <c r="P88" s="4">
        <f>_xlfn.XLOOKUP($A88&amp;P$2,Timesheet!$E:$E,Timesheet!$D:$D,0)</f>
        <v>0</v>
      </c>
      <c r="Q88" s="4">
        <f>_xlfn.XLOOKUP($A88&amp;Q$2,Timesheet!$E:$E,Timesheet!$D:$D,0)</f>
        <v>0</v>
      </c>
      <c r="R88" s="4">
        <f>_xlfn.XLOOKUP($A88&amp;R$2,Timesheet!$E:$E,Timesheet!$D:$D,0)</f>
        <v>0</v>
      </c>
      <c r="S88" s="4">
        <f>_xlfn.XLOOKUP($A88&amp;S$2,Timesheet!$E:$E,Timesheet!$D:$D,0)</f>
        <v>0</v>
      </c>
      <c r="T88" s="4">
        <f>_xlfn.XLOOKUP($A88&amp;T$2,Timesheet!$E:$E,Timesheet!$D:$D,0)</f>
        <v>0</v>
      </c>
      <c r="U88" s="4">
        <f>_xlfn.XLOOKUP($A88&amp;U$2,Timesheet!$E:$E,Timesheet!$D:$D,0)</f>
        <v>0</v>
      </c>
    </row>
    <row r="89" spans="1:21" x14ac:dyDescent="0.3">
      <c r="A89" t="str">
        <v>Fatima Labingi</v>
      </c>
      <c r="B89" s="4">
        <f t="shared" si="1"/>
        <v>1.58</v>
      </c>
      <c r="C89" s="4">
        <f>_xlfn.XLOOKUP($A89&amp;C$2,Timesheet!$E:$E,Timesheet!$D:$D,0)</f>
        <v>0</v>
      </c>
      <c r="D89" s="4">
        <f>_xlfn.XLOOKUP($A89&amp;D$2,Timesheet!$E:$E,Timesheet!$D:$D,0)</f>
        <v>0</v>
      </c>
      <c r="E89" s="4">
        <f>_xlfn.XLOOKUP($A89&amp;E$2,Timesheet!$E:$E,Timesheet!$D:$D,0)</f>
        <v>0</v>
      </c>
      <c r="F89" s="4">
        <f>_xlfn.XLOOKUP($A89&amp;F$2,Timesheet!$E:$E,Timesheet!$D:$D,0)</f>
        <v>0</v>
      </c>
      <c r="G89" s="4">
        <f>_xlfn.XLOOKUP($A89&amp;G$2,Timesheet!$E:$E,Timesheet!$D:$D,0)</f>
        <v>0</v>
      </c>
      <c r="H89" s="4">
        <f>_xlfn.XLOOKUP($A89&amp;H$2,Timesheet!$E:$E,Timesheet!$D:$D,0)</f>
        <v>0</v>
      </c>
      <c r="I89" s="4">
        <f>_xlfn.XLOOKUP($A89&amp;I$2,Timesheet!$E:$E,Timesheet!$D:$D,0)</f>
        <v>0</v>
      </c>
      <c r="J89" s="4">
        <f>_xlfn.XLOOKUP($A89&amp;J$2,Timesheet!$E:$E,Timesheet!$D:$D,0)</f>
        <v>0</v>
      </c>
      <c r="K89" s="4">
        <f>_xlfn.XLOOKUP($A89&amp;K$2,Timesheet!$E:$E,Timesheet!$D:$D,0)</f>
        <v>0</v>
      </c>
      <c r="L89" s="4">
        <f>_xlfn.XLOOKUP($A89&amp;L$2,Timesheet!$E:$E,Timesheet!$D:$D,0)</f>
        <v>0</v>
      </c>
      <c r="M89" s="4">
        <f>_xlfn.XLOOKUP($A89&amp;M$2,Timesheet!$E:$E,Timesheet!$D:$D,0)</f>
        <v>0</v>
      </c>
      <c r="N89" s="4">
        <f>_xlfn.XLOOKUP($A89&amp;N$2,Timesheet!$E:$E,Timesheet!$D:$D,0)</f>
        <v>0</v>
      </c>
      <c r="O89" s="4">
        <f>_xlfn.XLOOKUP($A89&amp;O$2,Timesheet!$E:$E,Timesheet!$D:$D,0)</f>
        <v>1.58</v>
      </c>
      <c r="P89" s="4">
        <f>_xlfn.XLOOKUP($A89&amp;P$2,Timesheet!$E:$E,Timesheet!$D:$D,0)</f>
        <v>0</v>
      </c>
      <c r="Q89" s="4">
        <f>_xlfn.XLOOKUP($A89&amp;Q$2,Timesheet!$E:$E,Timesheet!$D:$D,0)</f>
        <v>0</v>
      </c>
      <c r="R89" s="4">
        <f>_xlfn.XLOOKUP($A89&amp;R$2,Timesheet!$E:$E,Timesheet!$D:$D,0)</f>
        <v>0</v>
      </c>
      <c r="S89" s="4">
        <f>_xlfn.XLOOKUP($A89&amp;S$2,Timesheet!$E:$E,Timesheet!$D:$D,0)</f>
        <v>0</v>
      </c>
      <c r="T89" s="4">
        <f>_xlfn.XLOOKUP($A89&amp;T$2,Timesheet!$E:$E,Timesheet!$D:$D,0)</f>
        <v>0</v>
      </c>
      <c r="U89" s="4">
        <f>_xlfn.XLOOKUP($A89&amp;U$2,Timesheet!$E:$E,Timesheet!$D:$D,0)</f>
        <v>0</v>
      </c>
    </row>
    <row r="90" spans="1:21" x14ac:dyDescent="0.3">
      <c r="A90" t="str">
        <v>Fatima Mugwort</v>
      </c>
      <c r="B90" s="4">
        <f t="shared" si="1"/>
        <v>8.6999999999999993</v>
      </c>
      <c r="C90" s="4">
        <f>_xlfn.XLOOKUP($A90&amp;C$2,Timesheet!$E:$E,Timesheet!$D:$D,0)</f>
        <v>0</v>
      </c>
      <c r="D90" s="4">
        <f>_xlfn.XLOOKUP($A90&amp;D$2,Timesheet!$E:$E,Timesheet!$D:$D,0)</f>
        <v>0</v>
      </c>
      <c r="E90" s="4">
        <f>_xlfn.XLOOKUP($A90&amp;E$2,Timesheet!$E:$E,Timesheet!$D:$D,0)</f>
        <v>0</v>
      </c>
      <c r="F90" s="4">
        <f>_xlfn.XLOOKUP($A90&amp;F$2,Timesheet!$E:$E,Timesheet!$D:$D,0)</f>
        <v>0</v>
      </c>
      <c r="G90" s="4">
        <f>_xlfn.XLOOKUP($A90&amp;G$2,Timesheet!$E:$E,Timesheet!$D:$D,0)</f>
        <v>0</v>
      </c>
      <c r="H90" s="4">
        <f>_xlfn.XLOOKUP($A90&amp;H$2,Timesheet!$E:$E,Timesheet!$D:$D,0)</f>
        <v>0</v>
      </c>
      <c r="I90" s="4">
        <f>_xlfn.XLOOKUP($A90&amp;I$2,Timesheet!$E:$E,Timesheet!$D:$D,0)</f>
        <v>0</v>
      </c>
      <c r="J90" s="4">
        <f>_xlfn.XLOOKUP($A90&amp;J$2,Timesheet!$E:$E,Timesheet!$D:$D,0)</f>
        <v>0</v>
      </c>
      <c r="K90" s="4">
        <f>_xlfn.XLOOKUP($A90&amp;K$2,Timesheet!$E:$E,Timesheet!$D:$D,0)</f>
        <v>0</v>
      </c>
      <c r="L90" s="4">
        <f>_xlfn.XLOOKUP($A90&amp;L$2,Timesheet!$E:$E,Timesheet!$D:$D,0)</f>
        <v>8.6999999999999993</v>
      </c>
      <c r="M90" s="4">
        <f>_xlfn.XLOOKUP($A90&amp;M$2,Timesheet!$E:$E,Timesheet!$D:$D,0)</f>
        <v>0</v>
      </c>
      <c r="N90" s="4">
        <f>_xlfn.XLOOKUP($A90&amp;N$2,Timesheet!$E:$E,Timesheet!$D:$D,0)</f>
        <v>0</v>
      </c>
      <c r="O90" s="4">
        <f>_xlfn.XLOOKUP($A90&amp;O$2,Timesheet!$E:$E,Timesheet!$D:$D,0)</f>
        <v>0</v>
      </c>
      <c r="P90" s="4">
        <f>_xlfn.XLOOKUP($A90&amp;P$2,Timesheet!$E:$E,Timesheet!$D:$D,0)</f>
        <v>0</v>
      </c>
      <c r="Q90" s="4">
        <f>_xlfn.XLOOKUP($A90&amp;Q$2,Timesheet!$E:$E,Timesheet!$D:$D,0)</f>
        <v>0</v>
      </c>
      <c r="R90" s="4">
        <f>_xlfn.XLOOKUP($A90&amp;R$2,Timesheet!$E:$E,Timesheet!$D:$D,0)</f>
        <v>0</v>
      </c>
      <c r="S90" s="4">
        <f>_xlfn.XLOOKUP($A90&amp;S$2,Timesheet!$E:$E,Timesheet!$D:$D,0)</f>
        <v>0</v>
      </c>
      <c r="T90" s="4">
        <f>_xlfn.XLOOKUP($A90&amp;T$2,Timesheet!$E:$E,Timesheet!$D:$D,0)</f>
        <v>0</v>
      </c>
      <c r="U90" s="4">
        <f>_xlfn.XLOOKUP($A90&amp;U$2,Timesheet!$E:$E,Timesheet!$D:$D,0)</f>
        <v>0</v>
      </c>
    </row>
    <row r="91" spans="1:21" x14ac:dyDescent="0.3">
      <c r="A91" t="str">
        <v>Fatima Took</v>
      </c>
      <c r="B91" s="4">
        <f t="shared" si="1"/>
        <v>18</v>
      </c>
      <c r="C91" s="4">
        <f>_xlfn.XLOOKUP($A91&amp;C$2,Timesheet!$E:$E,Timesheet!$D:$D,0)</f>
        <v>0</v>
      </c>
      <c r="D91" s="4">
        <f>_xlfn.XLOOKUP($A91&amp;D$2,Timesheet!$E:$E,Timesheet!$D:$D,0)</f>
        <v>0</v>
      </c>
      <c r="E91" s="4">
        <f>_xlfn.XLOOKUP($A91&amp;E$2,Timesheet!$E:$E,Timesheet!$D:$D,0)</f>
        <v>0</v>
      </c>
      <c r="F91" s="4">
        <f>_xlfn.XLOOKUP($A91&amp;F$2,Timesheet!$E:$E,Timesheet!$D:$D,0)</f>
        <v>0</v>
      </c>
      <c r="G91" s="4">
        <f>_xlfn.XLOOKUP($A91&amp;G$2,Timesheet!$E:$E,Timesheet!$D:$D,0)</f>
        <v>0</v>
      </c>
      <c r="H91" s="4">
        <f>_xlfn.XLOOKUP($A91&amp;H$2,Timesheet!$E:$E,Timesheet!$D:$D,0)</f>
        <v>0</v>
      </c>
      <c r="I91" s="4">
        <f>_xlfn.XLOOKUP($A91&amp;I$2,Timesheet!$E:$E,Timesheet!$D:$D,0)</f>
        <v>0</v>
      </c>
      <c r="J91" s="4">
        <f>_xlfn.XLOOKUP($A91&amp;J$2,Timesheet!$E:$E,Timesheet!$D:$D,0)</f>
        <v>0</v>
      </c>
      <c r="K91" s="4">
        <f>_xlfn.XLOOKUP($A91&amp;K$2,Timesheet!$E:$E,Timesheet!$D:$D,0)</f>
        <v>0</v>
      </c>
      <c r="L91" s="4">
        <f>_xlfn.XLOOKUP($A91&amp;L$2,Timesheet!$E:$E,Timesheet!$D:$D,0)</f>
        <v>0</v>
      </c>
      <c r="M91" s="4">
        <f>_xlfn.XLOOKUP($A91&amp;M$2,Timesheet!$E:$E,Timesheet!$D:$D,0)</f>
        <v>0</v>
      </c>
      <c r="N91" s="4">
        <f>_xlfn.XLOOKUP($A91&amp;N$2,Timesheet!$E:$E,Timesheet!$D:$D,0)</f>
        <v>0</v>
      </c>
      <c r="O91" s="4">
        <f>_xlfn.XLOOKUP($A91&amp;O$2,Timesheet!$E:$E,Timesheet!$D:$D,0)</f>
        <v>0</v>
      </c>
      <c r="P91" s="4">
        <f>_xlfn.XLOOKUP($A91&amp;P$2,Timesheet!$E:$E,Timesheet!$D:$D,0)</f>
        <v>0</v>
      </c>
      <c r="Q91" s="4">
        <f>_xlfn.XLOOKUP($A91&amp;Q$2,Timesheet!$E:$E,Timesheet!$D:$D,0)</f>
        <v>0</v>
      </c>
      <c r="R91" s="4">
        <f>_xlfn.XLOOKUP($A91&amp;R$2,Timesheet!$E:$E,Timesheet!$D:$D,0)</f>
        <v>18</v>
      </c>
      <c r="S91" s="4">
        <f>_xlfn.XLOOKUP($A91&amp;S$2,Timesheet!$E:$E,Timesheet!$D:$D,0)</f>
        <v>0</v>
      </c>
      <c r="T91" s="4">
        <f>_xlfn.XLOOKUP($A91&amp;T$2,Timesheet!$E:$E,Timesheet!$D:$D,0)</f>
        <v>0</v>
      </c>
      <c r="U91" s="4">
        <f>_xlfn.XLOOKUP($A91&amp;U$2,Timesheet!$E:$E,Timesheet!$D:$D,0)</f>
        <v>0</v>
      </c>
    </row>
    <row r="92" spans="1:21" x14ac:dyDescent="0.3">
      <c r="A92" t="str">
        <v>Ferdinand Clayhanger</v>
      </c>
      <c r="B92" s="4">
        <f t="shared" si="1"/>
        <v>19.97</v>
      </c>
      <c r="C92" s="4">
        <f>_xlfn.XLOOKUP($A92&amp;C$2,Timesheet!$E:$E,Timesheet!$D:$D,0)</f>
        <v>0</v>
      </c>
      <c r="D92" s="4">
        <f>_xlfn.XLOOKUP($A92&amp;D$2,Timesheet!$E:$E,Timesheet!$D:$D,0)</f>
        <v>0</v>
      </c>
      <c r="E92" s="4">
        <f>_xlfn.XLOOKUP($A92&amp;E$2,Timesheet!$E:$E,Timesheet!$D:$D,0)</f>
        <v>0</v>
      </c>
      <c r="F92" s="4">
        <f>_xlfn.XLOOKUP($A92&amp;F$2,Timesheet!$E:$E,Timesheet!$D:$D,0)</f>
        <v>0</v>
      </c>
      <c r="G92" s="4">
        <f>_xlfn.XLOOKUP($A92&amp;G$2,Timesheet!$E:$E,Timesheet!$D:$D,0)</f>
        <v>0</v>
      </c>
      <c r="H92" s="4">
        <f>_xlfn.XLOOKUP($A92&amp;H$2,Timesheet!$E:$E,Timesheet!$D:$D,0)</f>
        <v>0</v>
      </c>
      <c r="I92" s="4">
        <f>_xlfn.XLOOKUP($A92&amp;I$2,Timesheet!$E:$E,Timesheet!$D:$D,0)</f>
        <v>0</v>
      </c>
      <c r="J92" s="4">
        <f>_xlfn.XLOOKUP($A92&amp;J$2,Timesheet!$E:$E,Timesheet!$D:$D,0)</f>
        <v>0</v>
      </c>
      <c r="K92" s="4">
        <f>_xlfn.XLOOKUP($A92&amp;K$2,Timesheet!$E:$E,Timesheet!$D:$D,0)</f>
        <v>19.97</v>
      </c>
      <c r="L92" s="4">
        <f>_xlfn.XLOOKUP($A92&amp;L$2,Timesheet!$E:$E,Timesheet!$D:$D,0)</f>
        <v>0</v>
      </c>
      <c r="M92" s="4">
        <f>_xlfn.XLOOKUP($A92&amp;M$2,Timesheet!$E:$E,Timesheet!$D:$D,0)</f>
        <v>0</v>
      </c>
      <c r="N92" s="4">
        <f>_xlfn.XLOOKUP($A92&amp;N$2,Timesheet!$E:$E,Timesheet!$D:$D,0)</f>
        <v>0</v>
      </c>
      <c r="O92" s="4">
        <f>_xlfn.XLOOKUP($A92&amp;O$2,Timesheet!$E:$E,Timesheet!$D:$D,0)</f>
        <v>0</v>
      </c>
      <c r="P92" s="4">
        <f>_xlfn.XLOOKUP($A92&amp;P$2,Timesheet!$E:$E,Timesheet!$D:$D,0)</f>
        <v>0</v>
      </c>
      <c r="Q92" s="4">
        <f>_xlfn.XLOOKUP($A92&amp;Q$2,Timesheet!$E:$E,Timesheet!$D:$D,0)</f>
        <v>0</v>
      </c>
      <c r="R92" s="4">
        <f>_xlfn.XLOOKUP($A92&amp;R$2,Timesheet!$E:$E,Timesheet!$D:$D,0)</f>
        <v>0</v>
      </c>
      <c r="S92" s="4">
        <f>_xlfn.XLOOKUP($A92&amp;S$2,Timesheet!$E:$E,Timesheet!$D:$D,0)</f>
        <v>0</v>
      </c>
      <c r="T92" s="4">
        <f>_xlfn.XLOOKUP($A92&amp;T$2,Timesheet!$E:$E,Timesheet!$D:$D,0)</f>
        <v>0</v>
      </c>
      <c r="U92" s="4">
        <f>_xlfn.XLOOKUP($A92&amp;U$2,Timesheet!$E:$E,Timesheet!$D:$D,0)</f>
        <v>0</v>
      </c>
    </row>
    <row r="93" spans="1:21" x14ac:dyDescent="0.3">
      <c r="A93" t="str">
        <v>Ferumbras Took-Brandybuck</v>
      </c>
      <c r="B93" s="4">
        <f t="shared" si="1"/>
        <v>17.579999999999998</v>
      </c>
      <c r="C93" s="4">
        <f>_xlfn.XLOOKUP($A93&amp;C$2,Timesheet!$E:$E,Timesheet!$D:$D,0)</f>
        <v>0</v>
      </c>
      <c r="D93" s="4">
        <f>_xlfn.XLOOKUP($A93&amp;D$2,Timesheet!$E:$E,Timesheet!$D:$D,0)</f>
        <v>0</v>
      </c>
      <c r="E93" s="4">
        <f>_xlfn.XLOOKUP($A93&amp;E$2,Timesheet!$E:$E,Timesheet!$D:$D,0)</f>
        <v>0</v>
      </c>
      <c r="F93" s="4">
        <f>_xlfn.XLOOKUP($A93&amp;F$2,Timesheet!$E:$E,Timesheet!$D:$D,0)</f>
        <v>0</v>
      </c>
      <c r="G93" s="4">
        <f>_xlfn.XLOOKUP($A93&amp;G$2,Timesheet!$E:$E,Timesheet!$D:$D,0)</f>
        <v>17.579999999999998</v>
      </c>
      <c r="H93" s="4">
        <f>_xlfn.XLOOKUP($A93&amp;H$2,Timesheet!$E:$E,Timesheet!$D:$D,0)</f>
        <v>0</v>
      </c>
      <c r="I93" s="4">
        <f>_xlfn.XLOOKUP($A93&amp;I$2,Timesheet!$E:$E,Timesheet!$D:$D,0)</f>
        <v>0</v>
      </c>
      <c r="J93" s="4">
        <f>_xlfn.XLOOKUP($A93&amp;J$2,Timesheet!$E:$E,Timesheet!$D:$D,0)</f>
        <v>0</v>
      </c>
      <c r="K93" s="4">
        <f>_xlfn.XLOOKUP($A93&amp;K$2,Timesheet!$E:$E,Timesheet!$D:$D,0)</f>
        <v>0</v>
      </c>
      <c r="L93" s="4">
        <f>_xlfn.XLOOKUP($A93&amp;L$2,Timesheet!$E:$E,Timesheet!$D:$D,0)</f>
        <v>0</v>
      </c>
      <c r="M93" s="4">
        <f>_xlfn.XLOOKUP($A93&amp;M$2,Timesheet!$E:$E,Timesheet!$D:$D,0)</f>
        <v>0</v>
      </c>
      <c r="N93" s="4">
        <f>_xlfn.XLOOKUP($A93&amp;N$2,Timesheet!$E:$E,Timesheet!$D:$D,0)</f>
        <v>0</v>
      </c>
      <c r="O93" s="4">
        <f>_xlfn.XLOOKUP($A93&amp;O$2,Timesheet!$E:$E,Timesheet!$D:$D,0)</f>
        <v>0</v>
      </c>
      <c r="P93" s="4">
        <f>_xlfn.XLOOKUP($A93&amp;P$2,Timesheet!$E:$E,Timesheet!$D:$D,0)</f>
        <v>0</v>
      </c>
      <c r="Q93" s="4">
        <f>_xlfn.XLOOKUP($A93&amp;Q$2,Timesheet!$E:$E,Timesheet!$D:$D,0)</f>
        <v>0</v>
      </c>
      <c r="R93" s="4">
        <f>_xlfn.XLOOKUP($A93&amp;R$2,Timesheet!$E:$E,Timesheet!$D:$D,0)</f>
        <v>0</v>
      </c>
      <c r="S93" s="4">
        <f>_xlfn.XLOOKUP($A93&amp;S$2,Timesheet!$E:$E,Timesheet!$D:$D,0)</f>
        <v>0</v>
      </c>
      <c r="T93" s="4">
        <f>_xlfn.XLOOKUP($A93&amp;T$2,Timesheet!$E:$E,Timesheet!$D:$D,0)</f>
        <v>0</v>
      </c>
      <c r="U93" s="4">
        <f>_xlfn.XLOOKUP($A93&amp;U$2,Timesheet!$E:$E,Timesheet!$D:$D,0)</f>
        <v>0</v>
      </c>
    </row>
    <row r="94" spans="1:21" x14ac:dyDescent="0.3">
      <c r="A94" t="str">
        <v>Filibert Burrowes</v>
      </c>
      <c r="B94" s="4">
        <f t="shared" si="1"/>
        <v>17.91</v>
      </c>
      <c r="C94" s="4">
        <f>_xlfn.XLOOKUP($A94&amp;C$2,Timesheet!$E:$E,Timesheet!$D:$D,0)</f>
        <v>0</v>
      </c>
      <c r="D94" s="4">
        <f>_xlfn.XLOOKUP($A94&amp;D$2,Timesheet!$E:$E,Timesheet!$D:$D,0)</f>
        <v>0</v>
      </c>
      <c r="E94" s="4">
        <f>_xlfn.XLOOKUP($A94&amp;E$2,Timesheet!$E:$E,Timesheet!$D:$D,0)</f>
        <v>0</v>
      </c>
      <c r="F94" s="4">
        <f>_xlfn.XLOOKUP($A94&amp;F$2,Timesheet!$E:$E,Timesheet!$D:$D,0)</f>
        <v>0</v>
      </c>
      <c r="G94" s="4">
        <f>_xlfn.XLOOKUP($A94&amp;G$2,Timesheet!$E:$E,Timesheet!$D:$D,0)</f>
        <v>0</v>
      </c>
      <c r="H94" s="4">
        <f>_xlfn.XLOOKUP($A94&amp;H$2,Timesheet!$E:$E,Timesheet!$D:$D,0)</f>
        <v>0</v>
      </c>
      <c r="I94" s="4">
        <f>_xlfn.XLOOKUP($A94&amp;I$2,Timesheet!$E:$E,Timesheet!$D:$D,0)</f>
        <v>0</v>
      </c>
      <c r="J94" s="4">
        <f>_xlfn.XLOOKUP($A94&amp;J$2,Timesheet!$E:$E,Timesheet!$D:$D,0)</f>
        <v>17.91</v>
      </c>
      <c r="K94" s="4">
        <f>_xlfn.XLOOKUP($A94&amp;K$2,Timesheet!$E:$E,Timesheet!$D:$D,0)</f>
        <v>0</v>
      </c>
      <c r="L94" s="4">
        <f>_xlfn.XLOOKUP($A94&amp;L$2,Timesheet!$E:$E,Timesheet!$D:$D,0)</f>
        <v>0</v>
      </c>
      <c r="M94" s="4">
        <f>_xlfn.XLOOKUP($A94&amp;M$2,Timesheet!$E:$E,Timesheet!$D:$D,0)</f>
        <v>0</v>
      </c>
      <c r="N94" s="4">
        <f>_xlfn.XLOOKUP($A94&amp;N$2,Timesheet!$E:$E,Timesheet!$D:$D,0)</f>
        <v>0</v>
      </c>
      <c r="O94" s="4">
        <f>_xlfn.XLOOKUP($A94&amp;O$2,Timesheet!$E:$E,Timesheet!$D:$D,0)</f>
        <v>0</v>
      </c>
      <c r="P94" s="4">
        <f>_xlfn.XLOOKUP($A94&amp;P$2,Timesheet!$E:$E,Timesheet!$D:$D,0)</f>
        <v>0</v>
      </c>
      <c r="Q94" s="4">
        <f>_xlfn.XLOOKUP($A94&amp;Q$2,Timesheet!$E:$E,Timesheet!$D:$D,0)</f>
        <v>0</v>
      </c>
      <c r="R94" s="4">
        <f>_xlfn.XLOOKUP($A94&amp;R$2,Timesheet!$E:$E,Timesheet!$D:$D,0)</f>
        <v>0</v>
      </c>
      <c r="S94" s="4">
        <f>_xlfn.XLOOKUP($A94&amp;S$2,Timesheet!$E:$E,Timesheet!$D:$D,0)</f>
        <v>0</v>
      </c>
      <c r="T94" s="4">
        <f>_xlfn.XLOOKUP($A94&amp;T$2,Timesheet!$E:$E,Timesheet!$D:$D,0)</f>
        <v>0</v>
      </c>
      <c r="U94" s="4">
        <f>_xlfn.XLOOKUP($A94&amp;U$2,Timesheet!$E:$E,Timesheet!$D:$D,0)</f>
        <v>0</v>
      </c>
    </row>
    <row r="95" spans="1:21" x14ac:dyDescent="0.3">
      <c r="A95" t="str">
        <v>Flambard Tunnelly</v>
      </c>
      <c r="B95" s="4">
        <f t="shared" si="1"/>
        <v>11.61</v>
      </c>
      <c r="C95" s="4">
        <f>_xlfn.XLOOKUP($A95&amp;C$2,Timesheet!$E:$E,Timesheet!$D:$D,0)</f>
        <v>0</v>
      </c>
      <c r="D95" s="4">
        <f>_xlfn.XLOOKUP($A95&amp;D$2,Timesheet!$E:$E,Timesheet!$D:$D,0)</f>
        <v>11.61</v>
      </c>
      <c r="E95" s="4">
        <f>_xlfn.XLOOKUP($A95&amp;E$2,Timesheet!$E:$E,Timesheet!$D:$D,0)</f>
        <v>0</v>
      </c>
      <c r="F95" s="4">
        <f>_xlfn.XLOOKUP($A95&amp;F$2,Timesheet!$E:$E,Timesheet!$D:$D,0)</f>
        <v>0</v>
      </c>
      <c r="G95" s="4">
        <f>_xlfn.XLOOKUP($A95&amp;G$2,Timesheet!$E:$E,Timesheet!$D:$D,0)</f>
        <v>0</v>
      </c>
      <c r="H95" s="4">
        <f>_xlfn.XLOOKUP($A95&amp;H$2,Timesheet!$E:$E,Timesheet!$D:$D,0)</f>
        <v>0</v>
      </c>
      <c r="I95" s="4">
        <f>_xlfn.XLOOKUP($A95&amp;I$2,Timesheet!$E:$E,Timesheet!$D:$D,0)</f>
        <v>0</v>
      </c>
      <c r="J95" s="4">
        <f>_xlfn.XLOOKUP($A95&amp;J$2,Timesheet!$E:$E,Timesheet!$D:$D,0)</f>
        <v>0</v>
      </c>
      <c r="K95" s="4">
        <f>_xlfn.XLOOKUP($A95&amp;K$2,Timesheet!$E:$E,Timesheet!$D:$D,0)</f>
        <v>0</v>
      </c>
      <c r="L95" s="4">
        <f>_xlfn.XLOOKUP($A95&amp;L$2,Timesheet!$E:$E,Timesheet!$D:$D,0)</f>
        <v>0</v>
      </c>
      <c r="M95" s="4">
        <f>_xlfn.XLOOKUP($A95&amp;M$2,Timesheet!$E:$E,Timesheet!$D:$D,0)</f>
        <v>0</v>
      </c>
      <c r="N95" s="4">
        <f>_xlfn.XLOOKUP($A95&amp;N$2,Timesheet!$E:$E,Timesheet!$D:$D,0)</f>
        <v>0</v>
      </c>
      <c r="O95" s="4">
        <f>_xlfn.XLOOKUP($A95&amp;O$2,Timesheet!$E:$E,Timesheet!$D:$D,0)</f>
        <v>0</v>
      </c>
      <c r="P95" s="4">
        <f>_xlfn.XLOOKUP($A95&amp;P$2,Timesheet!$E:$E,Timesheet!$D:$D,0)</f>
        <v>0</v>
      </c>
      <c r="Q95" s="4">
        <f>_xlfn.XLOOKUP($A95&amp;Q$2,Timesheet!$E:$E,Timesheet!$D:$D,0)</f>
        <v>0</v>
      </c>
      <c r="R95" s="4">
        <f>_xlfn.XLOOKUP($A95&amp;R$2,Timesheet!$E:$E,Timesheet!$D:$D,0)</f>
        <v>0</v>
      </c>
      <c r="S95" s="4">
        <f>_xlfn.XLOOKUP($A95&amp;S$2,Timesheet!$E:$E,Timesheet!$D:$D,0)</f>
        <v>0</v>
      </c>
      <c r="T95" s="4">
        <f>_xlfn.XLOOKUP($A95&amp;T$2,Timesheet!$E:$E,Timesheet!$D:$D,0)</f>
        <v>0</v>
      </c>
      <c r="U95" s="4">
        <f>_xlfn.XLOOKUP($A95&amp;U$2,Timesheet!$E:$E,Timesheet!$D:$D,0)</f>
        <v>0</v>
      </c>
    </row>
    <row r="96" spans="1:21" x14ac:dyDescent="0.3">
      <c r="A96" t="str">
        <v>Flavus Boffin</v>
      </c>
      <c r="B96" s="4">
        <f t="shared" si="1"/>
        <v>6.58</v>
      </c>
      <c r="C96" s="4">
        <f>_xlfn.XLOOKUP($A96&amp;C$2,Timesheet!$E:$E,Timesheet!$D:$D,0)</f>
        <v>0</v>
      </c>
      <c r="D96" s="4">
        <f>_xlfn.XLOOKUP($A96&amp;D$2,Timesheet!$E:$E,Timesheet!$D:$D,0)</f>
        <v>0</v>
      </c>
      <c r="E96" s="4">
        <f>_xlfn.XLOOKUP($A96&amp;E$2,Timesheet!$E:$E,Timesheet!$D:$D,0)</f>
        <v>0</v>
      </c>
      <c r="F96" s="4">
        <f>_xlfn.XLOOKUP($A96&amp;F$2,Timesheet!$E:$E,Timesheet!$D:$D,0)</f>
        <v>0</v>
      </c>
      <c r="G96" s="4">
        <f>_xlfn.XLOOKUP($A96&amp;G$2,Timesheet!$E:$E,Timesheet!$D:$D,0)</f>
        <v>0</v>
      </c>
      <c r="H96" s="4">
        <f>_xlfn.XLOOKUP($A96&amp;H$2,Timesheet!$E:$E,Timesheet!$D:$D,0)</f>
        <v>0</v>
      </c>
      <c r="I96" s="4">
        <f>_xlfn.XLOOKUP($A96&amp;I$2,Timesheet!$E:$E,Timesheet!$D:$D,0)</f>
        <v>0</v>
      </c>
      <c r="J96" s="4">
        <f>_xlfn.XLOOKUP($A96&amp;J$2,Timesheet!$E:$E,Timesheet!$D:$D,0)</f>
        <v>6.58</v>
      </c>
      <c r="K96" s="4">
        <f>_xlfn.XLOOKUP($A96&amp;K$2,Timesheet!$E:$E,Timesheet!$D:$D,0)</f>
        <v>0</v>
      </c>
      <c r="L96" s="4">
        <f>_xlfn.XLOOKUP($A96&amp;L$2,Timesheet!$E:$E,Timesheet!$D:$D,0)</f>
        <v>0</v>
      </c>
      <c r="M96" s="4">
        <f>_xlfn.XLOOKUP($A96&amp;M$2,Timesheet!$E:$E,Timesheet!$D:$D,0)</f>
        <v>0</v>
      </c>
      <c r="N96" s="4">
        <f>_xlfn.XLOOKUP($A96&amp;N$2,Timesheet!$E:$E,Timesheet!$D:$D,0)</f>
        <v>0</v>
      </c>
      <c r="O96" s="4">
        <f>_xlfn.XLOOKUP($A96&amp;O$2,Timesheet!$E:$E,Timesheet!$D:$D,0)</f>
        <v>0</v>
      </c>
      <c r="P96" s="4">
        <f>_xlfn.XLOOKUP($A96&amp;P$2,Timesheet!$E:$E,Timesheet!$D:$D,0)</f>
        <v>0</v>
      </c>
      <c r="Q96" s="4">
        <f>_xlfn.XLOOKUP($A96&amp;Q$2,Timesheet!$E:$E,Timesheet!$D:$D,0)</f>
        <v>0</v>
      </c>
      <c r="R96" s="4">
        <f>_xlfn.XLOOKUP($A96&amp;R$2,Timesheet!$E:$E,Timesheet!$D:$D,0)</f>
        <v>0</v>
      </c>
      <c r="S96" s="4">
        <f>_xlfn.XLOOKUP($A96&amp;S$2,Timesheet!$E:$E,Timesheet!$D:$D,0)</f>
        <v>0</v>
      </c>
      <c r="T96" s="4">
        <f>_xlfn.XLOOKUP($A96&amp;T$2,Timesheet!$E:$E,Timesheet!$D:$D,0)</f>
        <v>0</v>
      </c>
      <c r="U96" s="4">
        <f>_xlfn.XLOOKUP($A96&amp;U$2,Timesheet!$E:$E,Timesheet!$D:$D,0)</f>
        <v>0</v>
      </c>
    </row>
    <row r="97" spans="1:21" x14ac:dyDescent="0.3">
      <c r="A97" t="str">
        <v>Folcard Smallburrow</v>
      </c>
      <c r="B97" s="4">
        <f t="shared" si="1"/>
        <v>0</v>
      </c>
      <c r="C97" s="4">
        <f>_xlfn.XLOOKUP($A97&amp;C$2,Timesheet!$E:$E,Timesheet!$D:$D,0)</f>
        <v>0</v>
      </c>
      <c r="D97" s="4">
        <f>_xlfn.XLOOKUP($A97&amp;D$2,Timesheet!$E:$E,Timesheet!$D:$D,0)</f>
        <v>0</v>
      </c>
      <c r="E97" s="4">
        <f>_xlfn.XLOOKUP($A97&amp;E$2,Timesheet!$E:$E,Timesheet!$D:$D,0)</f>
        <v>0</v>
      </c>
      <c r="F97" s="4">
        <f>_xlfn.XLOOKUP($A97&amp;F$2,Timesheet!$E:$E,Timesheet!$D:$D,0)</f>
        <v>0</v>
      </c>
      <c r="G97" s="4">
        <f>_xlfn.XLOOKUP($A97&amp;G$2,Timesheet!$E:$E,Timesheet!$D:$D,0)</f>
        <v>0</v>
      </c>
      <c r="H97" s="4">
        <f>_xlfn.XLOOKUP($A97&amp;H$2,Timesheet!$E:$E,Timesheet!$D:$D,0)</f>
        <v>0</v>
      </c>
      <c r="I97" s="4">
        <f>_xlfn.XLOOKUP($A97&amp;I$2,Timesheet!$E:$E,Timesheet!$D:$D,0)</f>
        <v>0</v>
      </c>
      <c r="J97" s="4">
        <f>_xlfn.XLOOKUP($A97&amp;J$2,Timesheet!$E:$E,Timesheet!$D:$D,0)</f>
        <v>0</v>
      </c>
      <c r="K97" s="4">
        <f>_xlfn.XLOOKUP($A97&amp;K$2,Timesheet!$E:$E,Timesheet!$D:$D,0)</f>
        <v>0</v>
      </c>
      <c r="L97" s="4">
        <f>_xlfn.XLOOKUP($A97&amp;L$2,Timesheet!$E:$E,Timesheet!$D:$D,0)</f>
        <v>0</v>
      </c>
      <c r="M97" s="4">
        <f>_xlfn.XLOOKUP($A97&amp;M$2,Timesheet!$E:$E,Timesheet!$D:$D,0)</f>
        <v>0</v>
      </c>
      <c r="N97" s="4">
        <f>_xlfn.XLOOKUP($A97&amp;N$2,Timesheet!$E:$E,Timesheet!$D:$D,0)</f>
        <v>0</v>
      </c>
      <c r="O97" s="4">
        <f>_xlfn.XLOOKUP($A97&amp;O$2,Timesheet!$E:$E,Timesheet!$D:$D,0)</f>
        <v>0</v>
      </c>
      <c r="P97" s="4">
        <f>_xlfn.XLOOKUP($A97&amp;P$2,Timesheet!$E:$E,Timesheet!$D:$D,0)</f>
        <v>0</v>
      </c>
      <c r="Q97" s="4">
        <f>_xlfn.XLOOKUP($A97&amp;Q$2,Timesheet!$E:$E,Timesheet!$D:$D,0)</f>
        <v>0</v>
      </c>
      <c r="R97" s="4">
        <f>_xlfn.XLOOKUP($A97&amp;R$2,Timesheet!$E:$E,Timesheet!$D:$D,0)</f>
        <v>0</v>
      </c>
      <c r="S97" s="4">
        <f>_xlfn.XLOOKUP($A97&amp;S$2,Timesheet!$E:$E,Timesheet!$D:$D,0)</f>
        <v>0</v>
      </c>
      <c r="T97" s="4">
        <f>_xlfn.XLOOKUP($A97&amp;T$2,Timesheet!$E:$E,Timesheet!$D:$D,0)</f>
        <v>0</v>
      </c>
      <c r="U97" s="4">
        <f>_xlfn.XLOOKUP($A97&amp;U$2,Timesheet!$E:$E,Timesheet!$D:$D,0)</f>
        <v>0</v>
      </c>
    </row>
    <row r="98" spans="1:21" x14ac:dyDescent="0.3">
      <c r="A98" t="str">
        <v>Fortinbras Goldworthy</v>
      </c>
      <c r="B98" s="4">
        <f t="shared" si="1"/>
        <v>5.95</v>
      </c>
      <c r="C98" s="4">
        <f>_xlfn.XLOOKUP($A98&amp;C$2,Timesheet!$E:$E,Timesheet!$D:$D,0)</f>
        <v>0</v>
      </c>
      <c r="D98" s="4">
        <f>_xlfn.XLOOKUP($A98&amp;D$2,Timesheet!$E:$E,Timesheet!$D:$D,0)</f>
        <v>0</v>
      </c>
      <c r="E98" s="4">
        <f>_xlfn.XLOOKUP($A98&amp;E$2,Timesheet!$E:$E,Timesheet!$D:$D,0)</f>
        <v>0</v>
      </c>
      <c r="F98" s="4">
        <f>_xlfn.XLOOKUP($A98&amp;F$2,Timesheet!$E:$E,Timesheet!$D:$D,0)</f>
        <v>0</v>
      </c>
      <c r="G98" s="4">
        <f>_xlfn.XLOOKUP($A98&amp;G$2,Timesheet!$E:$E,Timesheet!$D:$D,0)</f>
        <v>0</v>
      </c>
      <c r="H98" s="4">
        <f>_xlfn.XLOOKUP($A98&amp;H$2,Timesheet!$E:$E,Timesheet!$D:$D,0)</f>
        <v>0</v>
      </c>
      <c r="I98" s="4">
        <f>_xlfn.XLOOKUP($A98&amp;I$2,Timesheet!$E:$E,Timesheet!$D:$D,0)</f>
        <v>0</v>
      </c>
      <c r="J98" s="4">
        <f>_xlfn.XLOOKUP($A98&amp;J$2,Timesheet!$E:$E,Timesheet!$D:$D,0)</f>
        <v>0</v>
      </c>
      <c r="K98" s="4">
        <f>_xlfn.XLOOKUP($A98&amp;K$2,Timesheet!$E:$E,Timesheet!$D:$D,0)</f>
        <v>5.95</v>
      </c>
      <c r="L98" s="4">
        <f>_xlfn.XLOOKUP($A98&amp;L$2,Timesheet!$E:$E,Timesheet!$D:$D,0)</f>
        <v>0</v>
      </c>
      <c r="M98" s="4">
        <f>_xlfn.XLOOKUP($A98&amp;M$2,Timesheet!$E:$E,Timesheet!$D:$D,0)</f>
        <v>0</v>
      </c>
      <c r="N98" s="4">
        <f>_xlfn.XLOOKUP($A98&amp;N$2,Timesheet!$E:$E,Timesheet!$D:$D,0)</f>
        <v>0</v>
      </c>
      <c r="O98" s="4">
        <f>_xlfn.XLOOKUP($A98&amp;O$2,Timesheet!$E:$E,Timesheet!$D:$D,0)</f>
        <v>0</v>
      </c>
      <c r="P98" s="4">
        <f>_xlfn.XLOOKUP($A98&amp;P$2,Timesheet!$E:$E,Timesheet!$D:$D,0)</f>
        <v>0</v>
      </c>
      <c r="Q98" s="4">
        <f>_xlfn.XLOOKUP($A98&amp;Q$2,Timesheet!$E:$E,Timesheet!$D:$D,0)</f>
        <v>0</v>
      </c>
      <c r="R98" s="4">
        <f>_xlfn.XLOOKUP($A98&amp;R$2,Timesheet!$E:$E,Timesheet!$D:$D,0)</f>
        <v>0</v>
      </c>
      <c r="S98" s="4">
        <f>_xlfn.XLOOKUP($A98&amp;S$2,Timesheet!$E:$E,Timesheet!$D:$D,0)</f>
        <v>0</v>
      </c>
      <c r="T98" s="4">
        <f>_xlfn.XLOOKUP($A98&amp;T$2,Timesheet!$E:$E,Timesheet!$D:$D,0)</f>
        <v>0</v>
      </c>
      <c r="U98" s="4">
        <f>_xlfn.XLOOKUP($A98&amp;U$2,Timesheet!$E:$E,Timesheet!$D:$D,0)</f>
        <v>0</v>
      </c>
    </row>
    <row r="99" spans="1:21" x14ac:dyDescent="0.3">
      <c r="A99" t="str">
        <v>Fortinbras Hayward</v>
      </c>
      <c r="B99" s="4">
        <f t="shared" si="1"/>
        <v>17.170000000000002</v>
      </c>
      <c r="C99" s="4">
        <f>_xlfn.XLOOKUP($A99&amp;C$2,Timesheet!$E:$E,Timesheet!$D:$D,0)</f>
        <v>0</v>
      </c>
      <c r="D99" s="4">
        <f>_xlfn.XLOOKUP($A99&amp;D$2,Timesheet!$E:$E,Timesheet!$D:$D,0)</f>
        <v>17.170000000000002</v>
      </c>
      <c r="E99" s="4">
        <f>_xlfn.XLOOKUP($A99&amp;E$2,Timesheet!$E:$E,Timesheet!$D:$D,0)</f>
        <v>0</v>
      </c>
      <c r="F99" s="4">
        <f>_xlfn.XLOOKUP($A99&amp;F$2,Timesheet!$E:$E,Timesheet!$D:$D,0)</f>
        <v>0</v>
      </c>
      <c r="G99" s="4">
        <f>_xlfn.XLOOKUP($A99&amp;G$2,Timesheet!$E:$E,Timesheet!$D:$D,0)</f>
        <v>0</v>
      </c>
      <c r="H99" s="4">
        <f>_xlfn.XLOOKUP($A99&amp;H$2,Timesheet!$E:$E,Timesheet!$D:$D,0)</f>
        <v>0</v>
      </c>
      <c r="I99" s="4">
        <f>_xlfn.XLOOKUP($A99&amp;I$2,Timesheet!$E:$E,Timesheet!$D:$D,0)</f>
        <v>0</v>
      </c>
      <c r="J99" s="4">
        <f>_xlfn.XLOOKUP($A99&amp;J$2,Timesheet!$E:$E,Timesheet!$D:$D,0)</f>
        <v>0</v>
      </c>
      <c r="K99" s="4">
        <f>_xlfn.XLOOKUP($A99&amp;K$2,Timesheet!$E:$E,Timesheet!$D:$D,0)</f>
        <v>0</v>
      </c>
      <c r="L99" s="4">
        <f>_xlfn.XLOOKUP($A99&amp;L$2,Timesheet!$E:$E,Timesheet!$D:$D,0)</f>
        <v>0</v>
      </c>
      <c r="M99" s="4">
        <f>_xlfn.XLOOKUP($A99&amp;M$2,Timesheet!$E:$E,Timesheet!$D:$D,0)</f>
        <v>0</v>
      </c>
      <c r="N99" s="4">
        <f>_xlfn.XLOOKUP($A99&amp;N$2,Timesheet!$E:$E,Timesheet!$D:$D,0)</f>
        <v>0</v>
      </c>
      <c r="O99" s="4">
        <f>_xlfn.XLOOKUP($A99&amp;O$2,Timesheet!$E:$E,Timesheet!$D:$D,0)</f>
        <v>0</v>
      </c>
      <c r="P99" s="4">
        <f>_xlfn.XLOOKUP($A99&amp;P$2,Timesheet!$E:$E,Timesheet!$D:$D,0)</f>
        <v>0</v>
      </c>
      <c r="Q99" s="4">
        <f>_xlfn.XLOOKUP($A99&amp;Q$2,Timesheet!$E:$E,Timesheet!$D:$D,0)</f>
        <v>0</v>
      </c>
      <c r="R99" s="4">
        <f>_xlfn.XLOOKUP($A99&amp;R$2,Timesheet!$E:$E,Timesheet!$D:$D,0)</f>
        <v>0</v>
      </c>
      <c r="S99" s="4">
        <f>_xlfn.XLOOKUP($A99&amp;S$2,Timesheet!$E:$E,Timesheet!$D:$D,0)</f>
        <v>0</v>
      </c>
      <c r="T99" s="4">
        <f>_xlfn.XLOOKUP($A99&amp;T$2,Timesheet!$E:$E,Timesheet!$D:$D,0)</f>
        <v>0</v>
      </c>
      <c r="U99" s="4">
        <f>_xlfn.XLOOKUP($A99&amp;U$2,Timesheet!$E:$E,Timesheet!$D:$D,0)</f>
        <v>0</v>
      </c>
    </row>
    <row r="100" spans="1:21" x14ac:dyDescent="0.3">
      <c r="A100" t="str">
        <v>Fosco Lightfoot</v>
      </c>
      <c r="B100" s="4">
        <f t="shared" si="1"/>
        <v>13.25</v>
      </c>
      <c r="C100" s="4">
        <f>_xlfn.XLOOKUP($A100&amp;C$2,Timesheet!$E:$E,Timesheet!$D:$D,0)</f>
        <v>0</v>
      </c>
      <c r="D100" s="4">
        <f>_xlfn.XLOOKUP($A100&amp;D$2,Timesheet!$E:$E,Timesheet!$D:$D,0)</f>
        <v>0</v>
      </c>
      <c r="E100" s="4">
        <f>_xlfn.XLOOKUP($A100&amp;E$2,Timesheet!$E:$E,Timesheet!$D:$D,0)</f>
        <v>0</v>
      </c>
      <c r="F100" s="4">
        <f>_xlfn.XLOOKUP($A100&amp;F$2,Timesheet!$E:$E,Timesheet!$D:$D,0)</f>
        <v>0</v>
      </c>
      <c r="G100" s="4">
        <f>_xlfn.XLOOKUP($A100&amp;G$2,Timesheet!$E:$E,Timesheet!$D:$D,0)</f>
        <v>0</v>
      </c>
      <c r="H100" s="4">
        <f>_xlfn.XLOOKUP($A100&amp;H$2,Timesheet!$E:$E,Timesheet!$D:$D,0)</f>
        <v>0</v>
      </c>
      <c r="I100" s="4">
        <f>_xlfn.XLOOKUP($A100&amp;I$2,Timesheet!$E:$E,Timesheet!$D:$D,0)</f>
        <v>0</v>
      </c>
      <c r="J100" s="4">
        <f>_xlfn.XLOOKUP($A100&amp;J$2,Timesheet!$E:$E,Timesheet!$D:$D,0)</f>
        <v>0</v>
      </c>
      <c r="K100" s="4">
        <f>_xlfn.XLOOKUP($A100&amp;K$2,Timesheet!$E:$E,Timesheet!$D:$D,0)</f>
        <v>0</v>
      </c>
      <c r="L100" s="4">
        <f>_xlfn.XLOOKUP($A100&amp;L$2,Timesheet!$E:$E,Timesheet!$D:$D,0)</f>
        <v>0</v>
      </c>
      <c r="M100" s="4">
        <f>_xlfn.XLOOKUP($A100&amp;M$2,Timesheet!$E:$E,Timesheet!$D:$D,0)</f>
        <v>0</v>
      </c>
      <c r="N100" s="4">
        <f>_xlfn.XLOOKUP($A100&amp;N$2,Timesheet!$E:$E,Timesheet!$D:$D,0)</f>
        <v>0</v>
      </c>
      <c r="O100" s="4">
        <f>_xlfn.XLOOKUP($A100&amp;O$2,Timesheet!$E:$E,Timesheet!$D:$D,0)</f>
        <v>13.25</v>
      </c>
      <c r="P100" s="4">
        <f>_xlfn.XLOOKUP($A100&amp;P$2,Timesheet!$E:$E,Timesheet!$D:$D,0)</f>
        <v>0</v>
      </c>
      <c r="Q100" s="4">
        <f>_xlfn.XLOOKUP($A100&amp;Q$2,Timesheet!$E:$E,Timesheet!$D:$D,0)</f>
        <v>0</v>
      </c>
      <c r="R100" s="4">
        <f>_xlfn.XLOOKUP($A100&amp;R$2,Timesheet!$E:$E,Timesheet!$D:$D,0)</f>
        <v>0</v>
      </c>
      <c r="S100" s="4">
        <f>_xlfn.XLOOKUP($A100&amp;S$2,Timesheet!$E:$E,Timesheet!$D:$D,0)</f>
        <v>0</v>
      </c>
      <c r="T100" s="4">
        <f>_xlfn.XLOOKUP($A100&amp;T$2,Timesheet!$E:$E,Timesheet!$D:$D,0)</f>
        <v>0</v>
      </c>
      <c r="U100" s="4">
        <f>_xlfn.XLOOKUP($A100&amp;U$2,Timesheet!$E:$E,Timesheet!$D:$D,0)</f>
        <v>0</v>
      </c>
    </row>
    <row r="101" spans="1:21" x14ac:dyDescent="0.3">
      <c r="A101" t="str">
        <v>Gerda Hogpen</v>
      </c>
      <c r="B101" s="4">
        <f t="shared" si="1"/>
        <v>5.42</v>
      </c>
      <c r="C101" s="4">
        <f>_xlfn.XLOOKUP($A101&amp;C$2,Timesheet!$E:$E,Timesheet!$D:$D,0)</f>
        <v>0</v>
      </c>
      <c r="D101" s="4">
        <f>_xlfn.XLOOKUP($A101&amp;D$2,Timesheet!$E:$E,Timesheet!$D:$D,0)</f>
        <v>0</v>
      </c>
      <c r="E101" s="4">
        <f>_xlfn.XLOOKUP($A101&amp;E$2,Timesheet!$E:$E,Timesheet!$D:$D,0)</f>
        <v>0</v>
      </c>
      <c r="F101" s="4">
        <f>_xlfn.XLOOKUP($A101&amp;F$2,Timesheet!$E:$E,Timesheet!$D:$D,0)</f>
        <v>0</v>
      </c>
      <c r="G101" s="4">
        <f>_xlfn.XLOOKUP($A101&amp;G$2,Timesheet!$E:$E,Timesheet!$D:$D,0)</f>
        <v>0</v>
      </c>
      <c r="H101" s="4">
        <f>_xlfn.XLOOKUP($A101&amp;H$2,Timesheet!$E:$E,Timesheet!$D:$D,0)</f>
        <v>0</v>
      </c>
      <c r="I101" s="4">
        <f>_xlfn.XLOOKUP($A101&amp;I$2,Timesheet!$E:$E,Timesheet!$D:$D,0)</f>
        <v>0</v>
      </c>
      <c r="J101" s="4">
        <f>_xlfn.XLOOKUP($A101&amp;J$2,Timesheet!$E:$E,Timesheet!$D:$D,0)</f>
        <v>0</v>
      </c>
      <c r="K101" s="4">
        <f>_xlfn.XLOOKUP($A101&amp;K$2,Timesheet!$E:$E,Timesheet!$D:$D,0)</f>
        <v>0</v>
      </c>
      <c r="L101" s="4">
        <f>_xlfn.XLOOKUP($A101&amp;L$2,Timesheet!$E:$E,Timesheet!$D:$D,0)</f>
        <v>0</v>
      </c>
      <c r="M101" s="4">
        <f>_xlfn.XLOOKUP($A101&amp;M$2,Timesheet!$E:$E,Timesheet!$D:$D,0)</f>
        <v>0</v>
      </c>
      <c r="N101" s="4">
        <f>_xlfn.XLOOKUP($A101&amp;N$2,Timesheet!$E:$E,Timesheet!$D:$D,0)</f>
        <v>0</v>
      </c>
      <c r="O101" s="4">
        <f>_xlfn.XLOOKUP($A101&amp;O$2,Timesheet!$E:$E,Timesheet!$D:$D,0)</f>
        <v>5.42</v>
      </c>
      <c r="P101" s="4">
        <f>_xlfn.XLOOKUP($A101&amp;P$2,Timesheet!$E:$E,Timesheet!$D:$D,0)</f>
        <v>0</v>
      </c>
      <c r="Q101" s="4">
        <f>_xlfn.XLOOKUP($A101&amp;Q$2,Timesheet!$E:$E,Timesheet!$D:$D,0)</f>
        <v>0</v>
      </c>
      <c r="R101" s="4">
        <f>_xlfn.XLOOKUP($A101&amp;R$2,Timesheet!$E:$E,Timesheet!$D:$D,0)</f>
        <v>0</v>
      </c>
      <c r="S101" s="4">
        <f>_xlfn.XLOOKUP($A101&amp;S$2,Timesheet!$E:$E,Timesheet!$D:$D,0)</f>
        <v>0</v>
      </c>
      <c r="T101" s="4">
        <f>_xlfn.XLOOKUP($A101&amp;T$2,Timesheet!$E:$E,Timesheet!$D:$D,0)</f>
        <v>0</v>
      </c>
      <c r="U101" s="4">
        <f>_xlfn.XLOOKUP($A101&amp;U$2,Timesheet!$E:$E,Timesheet!$D:$D,0)</f>
        <v>0</v>
      </c>
    </row>
    <row r="102" spans="1:21" x14ac:dyDescent="0.3">
      <c r="A102" t="str">
        <v>Gerontius Brown</v>
      </c>
      <c r="B102" s="4">
        <f t="shared" si="1"/>
        <v>17</v>
      </c>
      <c r="C102" s="4">
        <f>_xlfn.XLOOKUP($A102&amp;C$2,Timesheet!$E:$E,Timesheet!$D:$D,0)</f>
        <v>0</v>
      </c>
      <c r="D102" s="4">
        <f>_xlfn.XLOOKUP($A102&amp;D$2,Timesheet!$E:$E,Timesheet!$D:$D,0)</f>
        <v>0</v>
      </c>
      <c r="E102" s="4">
        <f>_xlfn.XLOOKUP($A102&amp;E$2,Timesheet!$E:$E,Timesheet!$D:$D,0)</f>
        <v>0</v>
      </c>
      <c r="F102" s="4">
        <f>_xlfn.XLOOKUP($A102&amp;F$2,Timesheet!$E:$E,Timesheet!$D:$D,0)</f>
        <v>0</v>
      </c>
      <c r="G102" s="4">
        <f>_xlfn.XLOOKUP($A102&amp;G$2,Timesheet!$E:$E,Timesheet!$D:$D,0)</f>
        <v>0</v>
      </c>
      <c r="H102" s="4">
        <f>_xlfn.XLOOKUP($A102&amp;H$2,Timesheet!$E:$E,Timesheet!$D:$D,0)</f>
        <v>0</v>
      </c>
      <c r="I102" s="4">
        <f>_xlfn.XLOOKUP($A102&amp;I$2,Timesheet!$E:$E,Timesheet!$D:$D,0)</f>
        <v>0</v>
      </c>
      <c r="J102" s="4">
        <f>_xlfn.XLOOKUP($A102&amp;J$2,Timesheet!$E:$E,Timesheet!$D:$D,0)</f>
        <v>0</v>
      </c>
      <c r="K102" s="4">
        <f>_xlfn.XLOOKUP($A102&amp;K$2,Timesheet!$E:$E,Timesheet!$D:$D,0)</f>
        <v>0</v>
      </c>
      <c r="L102" s="4">
        <f>_xlfn.XLOOKUP($A102&amp;L$2,Timesheet!$E:$E,Timesheet!$D:$D,0)</f>
        <v>0</v>
      </c>
      <c r="M102" s="4">
        <f>_xlfn.XLOOKUP($A102&amp;M$2,Timesheet!$E:$E,Timesheet!$D:$D,0)</f>
        <v>17</v>
      </c>
      <c r="N102" s="4">
        <f>_xlfn.XLOOKUP($A102&amp;N$2,Timesheet!$E:$E,Timesheet!$D:$D,0)</f>
        <v>0</v>
      </c>
      <c r="O102" s="4">
        <f>_xlfn.XLOOKUP($A102&amp;O$2,Timesheet!$E:$E,Timesheet!$D:$D,0)</f>
        <v>0</v>
      </c>
      <c r="P102" s="4">
        <f>_xlfn.XLOOKUP($A102&amp;P$2,Timesheet!$E:$E,Timesheet!$D:$D,0)</f>
        <v>0</v>
      </c>
      <c r="Q102" s="4">
        <f>_xlfn.XLOOKUP($A102&amp;Q$2,Timesheet!$E:$E,Timesheet!$D:$D,0)</f>
        <v>0</v>
      </c>
      <c r="R102" s="4">
        <f>_xlfn.XLOOKUP($A102&amp;R$2,Timesheet!$E:$E,Timesheet!$D:$D,0)</f>
        <v>0</v>
      </c>
      <c r="S102" s="4">
        <f>_xlfn.XLOOKUP($A102&amp;S$2,Timesheet!$E:$E,Timesheet!$D:$D,0)</f>
        <v>0</v>
      </c>
      <c r="T102" s="4">
        <f>_xlfn.XLOOKUP($A102&amp;T$2,Timesheet!$E:$E,Timesheet!$D:$D,0)</f>
        <v>0</v>
      </c>
      <c r="U102" s="4">
        <f>_xlfn.XLOOKUP($A102&amp;U$2,Timesheet!$E:$E,Timesheet!$D:$D,0)</f>
        <v>0</v>
      </c>
    </row>
    <row r="103" spans="1:21" x14ac:dyDescent="0.3">
      <c r="A103" t="str">
        <v>Gilly Underhill</v>
      </c>
      <c r="B103" s="4">
        <f t="shared" si="1"/>
        <v>0</v>
      </c>
      <c r="C103" s="4">
        <f>_xlfn.XLOOKUP($A103&amp;C$2,Timesheet!$E:$E,Timesheet!$D:$D,0)</f>
        <v>0</v>
      </c>
      <c r="D103" s="4">
        <f>_xlfn.XLOOKUP($A103&amp;D$2,Timesheet!$E:$E,Timesheet!$D:$D,0)</f>
        <v>0</v>
      </c>
      <c r="E103" s="4">
        <f>_xlfn.XLOOKUP($A103&amp;E$2,Timesheet!$E:$E,Timesheet!$D:$D,0)</f>
        <v>0</v>
      </c>
      <c r="F103" s="4">
        <f>_xlfn.XLOOKUP($A103&amp;F$2,Timesheet!$E:$E,Timesheet!$D:$D,0)</f>
        <v>0</v>
      </c>
      <c r="G103" s="4">
        <f>_xlfn.XLOOKUP($A103&amp;G$2,Timesheet!$E:$E,Timesheet!$D:$D,0)</f>
        <v>0</v>
      </c>
      <c r="H103" s="4">
        <f>_xlfn.XLOOKUP($A103&amp;H$2,Timesheet!$E:$E,Timesheet!$D:$D,0)</f>
        <v>0</v>
      </c>
      <c r="I103" s="4">
        <f>_xlfn.XLOOKUP($A103&amp;I$2,Timesheet!$E:$E,Timesheet!$D:$D,0)</f>
        <v>0</v>
      </c>
      <c r="J103" s="4">
        <f>_xlfn.XLOOKUP($A103&amp;J$2,Timesheet!$E:$E,Timesheet!$D:$D,0)</f>
        <v>0</v>
      </c>
      <c r="K103" s="4">
        <f>_xlfn.XLOOKUP($A103&amp;K$2,Timesheet!$E:$E,Timesheet!$D:$D,0)</f>
        <v>0</v>
      </c>
      <c r="L103" s="4">
        <f>_xlfn.XLOOKUP($A103&amp;L$2,Timesheet!$E:$E,Timesheet!$D:$D,0)</f>
        <v>0</v>
      </c>
      <c r="M103" s="4">
        <f>_xlfn.XLOOKUP($A103&amp;M$2,Timesheet!$E:$E,Timesheet!$D:$D,0)</f>
        <v>0</v>
      </c>
      <c r="N103" s="4">
        <f>_xlfn.XLOOKUP($A103&amp;N$2,Timesheet!$E:$E,Timesheet!$D:$D,0)</f>
        <v>0</v>
      </c>
      <c r="O103" s="4">
        <f>_xlfn.XLOOKUP($A103&amp;O$2,Timesheet!$E:$E,Timesheet!$D:$D,0)</f>
        <v>0</v>
      </c>
      <c r="P103" s="4">
        <f>_xlfn.XLOOKUP($A103&amp;P$2,Timesheet!$E:$E,Timesheet!$D:$D,0)</f>
        <v>0</v>
      </c>
      <c r="Q103" s="4">
        <f>_xlfn.XLOOKUP($A103&amp;Q$2,Timesheet!$E:$E,Timesheet!$D:$D,0)</f>
        <v>0</v>
      </c>
      <c r="R103" s="4">
        <f>_xlfn.XLOOKUP($A103&amp;R$2,Timesheet!$E:$E,Timesheet!$D:$D,0)</f>
        <v>0</v>
      </c>
      <c r="S103" s="4">
        <f>_xlfn.XLOOKUP($A103&amp;S$2,Timesheet!$E:$E,Timesheet!$D:$D,0)</f>
        <v>0</v>
      </c>
      <c r="T103" s="4">
        <f>_xlfn.XLOOKUP($A103&amp;T$2,Timesheet!$E:$E,Timesheet!$D:$D,0)</f>
        <v>0</v>
      </c>
      <c r="U103" s="4">
        <f>_xlfn.XLOOKUP($A103&amp;U$2,Timesheet!$E:$E,Timesheet!$D:$D,0)</f>
        <v>0</v>
      </c>
    </row>
    <row r="104" spans="1:21" x14ac:dyDescent="0.3">
      <c r="A104" t="str">
        <v>Gloriana Brown</v>
      </c>
      <c r="B104" s="4">
        <f t="shared" si="1"/>
        <v>7.57</v>
      </c>
      <c r="C104" s="4">
        <f>_xlfn.XLOOKUP($A104&amp;C$2,Timesheet!$E:$E,Timesheet!$D:$D,0)</f>
        <v>0</v>
      </c>
      <c r="D104" s="4">
        <f>_xlfn.XLOOKUP($A104&amp;D$2,Timesheet!$E:$E,Timesheet!$D:$D,0)</f>
        <v>0</v>
      </c>
      <c r="E104" s="4">
        <f>_xlfn.XLOOKUP($A104&amp;E$2,Timesheet!$E:$E,Timesheet!$D:$D,0)</f>
        <v>0</v>
      </c>
      <c r="F104" s="4">
        <f>_xlfn.XLOOKUP($A104&amp;F$2,Timesheet!$E:$E,Timesheet!$D:$D,0)</f>
        <v>0</v>
      </c>
      <c r="G104" s="4">
        <f>_xlfn.XLOOKUP($A104&amp;G$2,Timesheet!$E:$E,Timesheet!$D:$D,0)</f>
        <v>0</v>
      </c>
      <c r="H104" s="4">
        <f>_xlfn.XLOOKUP($A104&amp;H$2,Timesheet!$E:$E,Timesheet!$D:$D,0)</f>
        <v>0</v>
      </c>
      <c r="I104" s="4">
        <f>_xlfn.XLOOKUP($A104&amp;I$2,Timesheet!$E:$E,Timesheet!$D:$D,0)</f>
        <v>0</v>
      </c>
      <c r="J104" s="4">
        <f>_xlfn.XLOOKUP($A104&amp;J$2,Timesheet!$E:$E,Timesheet!$D:$D,0)</f>
        <v>0</v>
      </c>
      <c r="K104" s="4">
        <f>_xlfn.XLOOKUP($A104&amp;K$2,Timesheet!$E:$E,Timesheet!$D:$D,0)</f>
        <v>0</v>
      </c>
      <c r="L104" s="4">
        <f>_xlfn.XLOOKUP($A104&amp;L$2,Timesheet!$E:$E,Timesheet!$D:$D,0)</f>
        <v>7.57</v>
      </c>
      <c r="M104" s="4">
        <f>_xlfn.XLOOKUP($A104&amp;M$2,Timesheet!$E:$E,Timesheet!$D:$D,0)</f>
        <v>0</v>
      </c>
      <c r="N104" s="4">
        <f>_xlfn.XLOOKUP($A104&amp;N$2,Timesheet!$E:$E,Timesheet!$D:$D,0)</f>
        <v>0</v>
      </c>
      <c r="O104" s="4">
        <f>_xlfn.XLOOKUP($A104&amp;O$2,Timesheet!$E:$E,Timesheet!$D:$D,0)</f>
        <v>0</v>
      </c>
      <c r="P104" s="4">
        <f>_xlfn.XLOOKUP($A104&amp;P$2,Timesheet!$E:$E,Timesheet!$D:$D,0)</f>
        <v>0</v>
      </c>
      <c r="Q104" s="4">
        <f>_xlfn.XLOOKUP($A104&amp;Q$2,Timesheet!$E:$E,Timesheet!$D:$D,0)</f>
        <v>0</v>
      </c>
      <c r="R104" s="4">
        <f>_xlfn.XLOOKUP($A104&amp;R$2,Timesheet!$E:$E,Timesheet!$D:$D,0)</f>
        <v>0</v>
      </c>
      <c r="S104" s="4">
        <f>_xlfn.XLOOKUP($A104&amp;S$2,Timesheet!$E:$E,Timesheet!$D:$D,0)</f>
        <v>0</v>
      </c>
      <c r="T104" s="4">
        <f>_xlfn.XLOOKUP($A104&amp;T$2,Timesheet!$E:$E,Timesheet!$D:$D,0)</f>
        <v>0</v>
      </c>
      <c r="U104" s="4">
        <f>_xlfn.XLOOKUP($A104&amp;U$2,Timesheet!$E:$E,Timesheet!$D:$D,0)</f>
        <v>0</v>
      </c>
    </row>
    <row r="105" spans="1:21" x14ac:dyDescent="0.3">
      <c r="A105" t="str">
        <v>Gloriana Goodbody</v>
      </c>
      <c r="B105" s="4">
        <f t="shared" si="1"/>
        <v>9.65</v>
      </c>
      <c r="C105" s="4">
        <f>_xlfn.XLOOKUP($A105&amp;C$2,Timesheet!$E:$E,Timesheet!$D:$D,0)</f>
        <v>0</v>
      </c>
      <c r="D105" s="4">
        <f>_xlfn.XLOOKUP($A105&amp;D$2,Timesheet!$E:$E,Timesheet!$D:$D,0)</f>
        <v>0</v>
      </c>
      <c r="E105" s="4">
        <f>_xlfn.XLOOKUP($A105&amp;E$2,Timesheet!$E:$E,Timesheet!$D:$D,0)</f>
        <v>0</v>
      </c>
      <c r="F105" s="4">
        <f>_xlfn.XLOOKUP($A105&amp;F$2,Timesheet!$E:$E,Timesheet!$D:$D,0)</f>
        <v>0</v>
      </c>
      <c r="G105" s="4">
        <f>_xlfn.XLOOKUP($A105&amp;G$2,Timesheet!$E:$E,Timesheet!$D:$D,0)</f>
        <v>0</v>
      </c>
      <c r="H105" s="4">
        <f>_xlfn.XLOOKUP($A105&amp;H$2,Timesheet!$E:$E,Timesheet!$D:$D,0)</f>
        <v>0</v>
      </c>
      <c r="I105" s="4">
        <f>_xlfn.XLOOKUP($A105&amp;I$2,Timesheet!$E:$E,Timesheet!$D:$D,0)</f>
        <v>0</v>
      </c>
      <c r="J105" s="4">
        <f>_xlfn.XLOOKUP($A105&amp;J$2,Timesheet!$E:$E,Timesheet!$D:$D,0)</f>
        <v>0</v>
      </c>
      <c r="K105" s="4">
        <f>_xlfn.XLOOKUP($A105&amp;K$2,Timesheet!$E:$E,Timesheet!$D:$D,0)</f>
        <v>0</v>
      </c>
      <c r="L105" s="4">
        <f>_xlfn.XLOOKUP($A105&amp;L$2,Timesheet!$E:$E,Timesheet!$D:$D,0)</f>
        <v>9.65</v>
      </c>
      <c r="M105" s="4">
        <f>_xlfn.XLOOKUP($A105&amp;M$2,Timesheet!$E:$E,Timesheet!$D:$D,0)</f>
        <v>0</v>
      </c>
      <c r="N105" s="4">
        <f>_xlfn.XLOOKUP($A105&amp;N$2,Timesheet!$E:$E,Timesheet!$D:$D,0)</f>
        <v>0</v>
      </c>
      <c r="O105" s="4">
        <f>_xlfn.XLOOKUP($A105&amp;O$2,Timesheet!$E:$E,Timesheet!$D:$D,0)</f>
        <v>0</v>
      </c>
      <c r="P105" s="4">
        <f>_xlfn.XLOOKUP($A105&amp;P$2,Timesheet!$E:$E,Timesheet!$D:$D,0)</f>
        <v>0</v>
      </c>
      <c r="Q105" s="4">
        <f>_xlfn.XLOOKUP($A105&amp;Q$2,Timesheet!$E:$E,Timesheet!$D:$D,0)</f>
        <v>0</v>
      </c>
      <c r="R105" s="4">
        <f>_xlfn.XLOOKUP($A105&amp;R$2,Timesheet!$E:$E,Timesheet!$D:$D,0)</f>
        <v>0</v>
      </c>
      <c r="S105" s="4">
        <f>_xlfn.XLOOKUP($A105&amp;S$2,Timesheet!$E:$E,Timesheet!$D:$D,0)</f>
        <v>0</v>
      </c>
      <c r="T105" s="4">
        <f>_xlfn.XLOOKUP($A105&amp;T$2,Timesheet!$E:$E,Timesheet!$D:$D,0)</f>
        <v>0</v>
      </c>
      <c r="U105" s="4">
        <f>_xlfn.XLOOKUP($A105&amp;U$2,Timesheet!$E:$E,Timesheet!$D:$D,0)</f>
        <v>0</v>
      </c>
    </row>
    <row r="106" spans="1:21" x14ac:dyDescent="0.3">
      <c r="A106" t="str">
        <v>Gloriana Maggot</v>
      </c>
      <c r="B106" s="4">
        <f t="shared" si="1"/>
        <v>1.86</v>
      </c>
      <c r="C106" s="4">
        <f>_xlfn.XLOOKUP($A106&amp;C$2,Timesheet!$E:$E,Timesheet!$D:$D,0)</f>
        <v>0</v>
      </c>
      <c r="D106" s="4">
        <f>_xlfn.XLOOKUP($A106&amp;D$2,Timesheet!$E:$E,Timesheet!$D:$D,0)</f>
        <v>0</v>
      </c>
      <c r="E106" s="4">
        <f>_xlfn.XLOOKUP($A106&amp;E$2,Timesheet!$E:$E,Timesheet!$D:$D,0)</f>
        <v>0</v>
      </c>
      <c r="F106" s="4">
        <f>_xlfn.XLOOKUP($A106&amp;F$2,Timesheet!$E:$E,Timesheet!$D:$D,0)</f>
        <v>0</v>
      </c>
      <c r="G106" s="4">
        <f>_xlfn.XLOOKUP($A106&amp;G$2,Timesheet!$E:$E,Timesheet!$D:$D,0)</f>
        <v>0</v>
      </c>
      <c r="H106" s="4">
        <f>_xlfn.XLOOKUP($A106&amp;H$2,Timesheet!$E:$E,Timesheet!$D:$D,0)</f>
        <v>0</v>
      </c>
      <c r="I106" s="4">
        <f>_xlfn.XLOOKUP($A106&amp;I$2,Timesheet!$E:$E,Timesheet!$D:$D,0)</f>
        <v>0</v>
      </c>
      <c r="J106" s="4">
        <f>_xlfn.XLOOKUP($A106&amp;J$2,Timesheet!$E:$E,Timesheet!$D:$D,0)</f>
        <v>0</v>
      </c>
      <c r="K106" s="4">
        <f>_xlfn.XLOOKUP($A106&amp;K$2,Timesheet!$E:$E,Timesheet!$D:$D,0)</f>
        <v>0</v>
      </c>
      <c r="L106" s="4">
        <f>_xlfn.XLOOKUP($A106&amp;L$2,Timesheet!$E:$E,Timesheet!$D:$D,0)</f>
        <v>0</v>
      </c>
      <c r="M106" s="4">
        <f>_xlfn.XLOOKUP($A106&amp;M$2,Timesheet!$E:$E,Timesheet!$D:$D,0)</f>
        <v>1.86</v>
      </c>
      <c r="N106" s="4">
        <f>_xlfn.XLOOKUP($A106&amp;N$2,Timesheet!$E:$E,Timesheet!$D:$D,0)</f>
        <v>0</v>
      </c>
      <c r="O106" s="4">
        <f>_xlfn.XLOOKUP($A106&amp;O$2,Timesheet!$E:$E,Timesheet!$D:$D,0)</f>
        <v>0</v>
      </c>
      <c r="P106" s="4">
        <f>_xlfn.XLOOKUP($A106&amp;P$2,Timesheet!$E:$E,Timesheet!$D:$D,0)</f>
        <v>0</v>
      </c>
      <c r="Q106" s="4">
        <f>_xlfn.XLOOKUP($A106&amp;Q$2,Timesheet!$E:$E,Timesheet!$D:$D,0)</f>
        <v>0</v>
      </c>
      <c r="R106" s="4">
        <f>_xlfn.XLOOKUP($A106&amp;R$2,Timesheet!$E:$E,Timesheet!$D:$D,0)</f>
        <v>0</v>
      </c>
      <c r="S106" s="4">
        <f>_xlfn.XLOOKUP($A106&amp;S$2,Timesheet!$E:$E,Timesheet!$D:$D,0)</f>
        <v>0</v>
      </c>
      <c r="T106" s="4">
        <f>_xlfn.XLOOKUP($A106&amp;T$2,Timesheet!$E:$E,Timesheet!$D:$D,0)</f>
        <v>0</v>
      </c>
      <c r="U106" s="4">
        <f>_xlfn.XLOOKUP($A106&amp;U$2,Timesheet!$E:$E,Timesheet!$D:$D,0)</f>
        <v>0</v>
      </c>
    </row>
    <row r="107" spans="1:21" x14ac:dyDescent="0.3">
      <c r="A107" t="str">
        <v>Goldilocks Hayward</v>
      </c>
      <c r="B107" s="4">
        <f t="shared" si="1"/>
        <v>22.32</v>
      </c>
      <c r="C107" s="4">
        <f>_xlfn.XLOOKUP($A107&amp;C$2,Timesheet!$E:$E,Timesheet!$D:$D,0)</f>
        <v>0</v>
      </c>
      <c r="D107" s="4">
        <f>_xlfn.XLOOKUP($A107&amp;D$2,Timesheet!$E:$E,Timesheet!$D:$D,0)</f>
        <v>0</v>
      </c>
      <c r="E107" s="4">
        <f>_xlfn.XLOOKUP($A107&amp;E$2,Timesheet!$E:$E,Timesheet!$D:$D,0)</f>
        <v>0</v>
      </c>
      <c r="F107" s="4">
        <f>_xlfn.XLOOKUP($A107&amp;F$2,Timesheet!$E:$E,Timesheet!$D:$D,0)</f>
        <v>0</v>
      </c>
      <c r="G107" s="4">
        <f>_xlfn.XLOOKUP($A107&amp;G$2,Timesheet!$E:$E,Timesheet!$D:$D,0)</f>
        <v>0</v>
      </c>
      <c r="H107" s="4">
        <f>_xlfn.XLOOKUP($A107&amp;H$2,Timesheet!$E:$E,Timesheet!$D:$D,0)</f>
        <v>0</v>
      </c>
      <c r="I107" s="4">
        <f>_xlfn.XLOOKUP($A107&amp;I$2,Timesheet!$E:$E,Timesheet!$D:$D,0)</f>
        <v>0</v>
      </c>
      <c r="J107" s="4">
        <f>_xlfn.XLOOKUP($A107&amp;J$2,Timesheet!$E:$E,Timesheet!$D:$D,0)</f>
        <v>0</v>
      </c>
      <c r="K107" s="4">
        <f>_xlfn.XLOOKUP($A107&amp;K$2,Timesheet!$E:$E,Timesheet!$D:$D,0)</f>
        <v>0</v>
      </c>
      <c r="L107" s="4">
        <f>_xlfn.XLOOKUP($A107&amp;L$2,Timesheet!$E:$E,Timesheet!$D:$D,0)</f>
        <v>0</v>
      </c>
      <c r="M107" s="4">
        <f>_xlfn.XLOOKUP($A107&amp;M$2,Timesheet!$E:$E,Timesheet!$D:$D,0)</f>
        <v>0</v>
      </c>
      <c r="N107" s="4">
        <f>_xlfn.XLOOKUP($A107&amp;N$2,Timesheet!$E:$E,Timesheet!$D:$D,0)</f>
        <v>0</v>
      </c>
      <c r="O107" s="4">
        <f>_xlfn.XLOOKUP($A107&amp;O$2,Timesheet!$E:$E,Timesheet!$D:$D,0)</f>
        <v>22.32</v>
      </c>
      <c r="P107" s="4">
        <f>_xlfn.XLOOKUP($A107&amp;P$2,Timesheet!$E:$E,Timesheet!$D:$D,0)</f>
        <v>0</v>
      </c>
      <c r="Q107" s="4">
        <f>_xlfn.XLOOKUP($A107&amp;Q$2,Timesheet!$E:$E,Timesheet!$D:$D,0)</f>
        <v>0</v>
      </c>
      <c r="R107" s="4">
        <f>_xlfn.XLOOKUP($A107&amp;R$2,Timesheet!$E:$E,Timesheet!$D:$D,0)</f>
        <v>0</v>
      </c>
      <c r="S107" s="4">
        <f>_xlfn.XLOOKUP($A107&amp;S$2,Timesheet!$E:$E,Timesheet!$D:$D,0)</f>
        <v>0</v>
      </c>
      <c r="T107" s="4">
        <f>_xlfn.XLOOKUP($A107&amp;T$2,Timesheet!$E:$E,Timesheet!$D:$D,0)</f>
        <v>0</v>
      </c>
      <c r="U107" s="4">
        <f>_xlfn.XLOOKUP($A107&amp;U$2,Timesheet!$E:$E,Timesheet!$D:$D,0)</f>
        <v>0</v>
      </c>
    </row>
    <row r="108" spans="1:21" x14ac:dyDescent="0.3">
      <c r="A108" t="str">
        <v>Goodwill Gamgee</v>
      </c>
      <c r="B108" s="4">
        <f t="shared" si="1"/>
        <v>9.23</v>
      </c>
      <c r="C108" s="4">
        <f>_xlfn.XLOOKUP($A108&amp;C$2,Timesheet!$E:$E,Timesheet!$D:$D,0)</f>
        <v>0</v>
      </c>
      <c r="D108" s="4">
        <f>_xlfn.XLOOKUP($A108&amp;D$2,Timesheet!$E:$E,Timesheet!$D:$D,0)</f>
        <v>0</v>
      </c>
      <c r="E108" s="4">
        <f>_xlfn.XLOOKUP($A108&amp;E$2,Timesheet!$E:$E,Timesheet!$D:$D,0)</f>
        <v>0</v>
      </c>
      <c r="F108" s="4">
        <f>_xlfn.XLOOKUP($A108&amp;F$2,Timesheet!$E:$E,Timesheet!$D:$D,0)</f>
        <v>0</v>
      </c>
      <c r="G108" s="4">
        <f>_xlfn.XLOOKUP($A108&amp;G$2,Timesheet!$E:$E,Timesheet!$D:$D,0)</f>
        <v>0</v>
      </c>
      <c r="H108" s="4">
        <f>_xlfn.XLOOKUP($A108&amp;H$2,Timesheet!$E:$E,Timesheet!$D:$D,0)</f>
        <v>0</v>
      </c>
      <c r="I108" s="4">
        <f>_xlfn.XLOOKUP($A108&amp;I$2,Timesheet!$E:$E,Timesheet!$D:$D,0)</f>
        <v>0</v>
      </c>
      <c r="J108" s="4">
        <f>_xlfn.XLOOKUP($A108&amp;J$2,Timesheet!$E:$E,Timesheet!$D:$D,0)</f>
        <v>0</v>
      </c>
      <c r="K108" s="4">
        <f>_xlfn.XLOOKUP($A108&amp;K$2,Timesheet!$E:$E,Timesheet!$D:$D,0)</f>
        <v>0</v>
      </c>
      <c r="L108" s="4">
        <f>_xlfn.XLOOKUP($A108&amp;L$2,Timesheet!$E:$E,Timesheet!$D:$D,0)</f>
        <v>0</v>
      </c>
      <c r="M108" s="4">
        <f>_xlfn.XLOOKUP($A108&amp;M$2,Timesheet!$E:$E,Timesheet!$D:$D,0)</f>
        <v>0</v>
      </c>
      <c r="N108" s="4">
        <f>_xlfn.XLOOKUP($A108&amp;N$2,Timesheet!$E:$E,Timesheet!$D:$D,0)</f>
        <v>0</v>
      </c>
      <c r="O108" s="4">
        <f>_xlfn.XLOOKUP($A108&amp;O$2,Timesheet!$E:$E,Timesheet!$D:$D,0)</f>
        <v>0</v>
      </c>
      <c r="P108" s="4">
        <f>_xlfn.XLOOKUP($A108&amp;P$2,Timesheet!$E:$E,Timesheet!$D:$D,0)</f>
        <v>0</v>
      </c>
      <c r="Q108" s="4">
        <f>_xlfn.XLOOKUP($A108&amp;Q$2,Timesheet!$E:$E,Timesheet!$D:$D,0)</f>
        <v>0</v>
      </c>
      <c r="R108" s="4">
        <f>_xlfn.XLOOKUP($A108&amp;R$2,Timesheet!$E:$E,Timesheet!$D:$D,0)</f>
        <v>9.23</v>
      </c>
      <c r="S108" s="4">
        <f>_xlfn.XLOOKUP($A108&amp;S$2,Timesheet!$E:$E,Timesheet!$D:$D,0)</f>
        <v>0</v>
      </c>
      <c r="T108" s="4">
        <f>_xlfn.XLOOKUP($A108&amp;T$2,Timesheet!$E:$E,Timesheet!$D:$D,0)</f>
        <v>0</v>
      </c>
      <c r="U108" s="4">
        <f>_xlfn.XLOOKUP($A108&amp;U$2,Timesheet!$E:$E,Timesheet!$D:$D,0)</f>
        <v>0</v>
      </c>
    </row>
    <row r="109" spans="1:21" x14ac:dyDescent="0.3">
      <c r="A109" t="str">
        <v>Goodwill Took-Brandybuck</v>
      </c>
      <c r="B109" s="4">
        <f t="shared" si="1"/>
        <v>19.14</v>
      </c>
      <c r="C109" s="4">
        <f>_xlfn.XLOOKUP($A109&amp;C$2,Timesheet!$E:$E,Timesheet!$D:$D,0)</f>
        <v>0</v>
      </c>
      <c r="D109" s="4">
        <f>_xlfn.XLOOKUP($A109&amp;D$2,Timesheet!$E:$E,Timesheet!$D:$D,0)</f>
        <v>19.14</v>
      </c>
      <c r="E109" s="4">
        <f>_xlfn.XLOOKUP($A109&amp;E$2,Timesheet!$E:$E,Timesheet!$D:$D,0)</f>
        <v>0</v>
      </c>
      <c r="F109" s="4">
        <f>_xlfn.XLOOKUP($A109&amp;F$2,Timesheet!$E:$E,Timesheet!$D:$D,0)</f>
        <v>0</v>
      </c>
      <c r="G109" s="4">
        <f>_xlfn.XLOOKUP($A109&amp;G$2,Timesheet!$E:$E,Timesheet!$D:$D,0)</f>
        <v>0</v>
      </c>
      <c r="H109" s="4">
        <f>_xlfn.XLOOKUP($A109&amp;H$2,Timesheet!$E:$E,Timesheet!$D:$D,0)</f>
        <v>0</v>
      </c>
      <c r="I109" s="4">
        <f>_xlfn.XLOOKUP($A109&amp;I$2,Timesheet!$E:$E,Timesheet!$D:$D,0)</f>
        <v>0</v>
      </c>
      <c r="J109" s="4">
        <f>_xlfn.XLOOKUP($A109&amp;J$2,Timesheet!$E:$E,Timesheet!$D:$D,0)</f>
        <v>0</v>
      </c>
      <c r="K109" s="4">
        <f>_xlfn.XLOOKUP($A109&amp;K$2,Timesheet!$E:$E,Timesheet!$D:$D,0)</f>
        <v>0</v>
      </c>
      <c r="L109" s="4">
        <f>_xlfn.XLOOKUP($A109&amp;L$2,Timesheet!$E:$E,Timesheet!$D:$D,0)</f>
        <v>0</v>
      </c>
      <c r="M109" s="4">
        <f>_xlfn.XLOOKUP($A109&amp;M$2,Timesheet!$E:$E,Timesheet!$D:$D,0)</f>
        <v>0</v>
      </c>
      <c r="N109" s="4">
        <f>_xlfn.XLOOKUP($A109&amp;N$2,Timesheet!$E:$E,Timesheet!$D:$D,0)</f>
        <v>0</v>
      </c>
      <c r="O109" s="4">
        <f>_xlfn.XLOOKUP($A109&amp;O$2,Timesheet!$E:$E,Timesheet!$D:$D,0)</f>
        <v>0</v>
      </c>
      <c r="P109" s="4">
        <f>_xlfn.XLOOKUP($A109&amp;P$2,Timesheet!$E:$E,Timesheet!$D:$D,0)</f>
        <v>0</v>
      </c>
      <c r="Q109" s="4">
        <f>_xlfn.XLOOKUP($A109&amp;Q$2,Timesheet!$E:$E,Timesheet!$D:$D,0)</f>
        <v>0</v>
      </c>
      <c r="R109" s="4">
        <f>_xlfn.XLOOKUP($A109&amp;R$2,Timesheet!$E:$E,Timesheet!$D:$D,0)</f>
        <v>0</v>
      </c>
      <c r="S109" s="4">
        <f>_xlfn.XLOOKUP($A109&amp;S$2,Timesheet!$E:$E,Timesheet!$D:$D,0)</f>
        <v>0</v>
      </c>
      <c r="T109" s="4">
        <f>_xlfn.XLOOKUP($A109&amp;T$2,Timesheet!$E:$E,Timesheet!$D:$D,0)</f>
        <v>0</v>
      </c>
      <c r="U109" s="4">
        <f>_xlfn.XLOOKUP($A109&amp;U$2,Timesheet!$E:$E,Timesheet!$D:$D,0)</f>
        <v>0</v>
      </c>
    </row>
    <row r="110" spans="1:21" x14ac:dyDescent="0.3">
      <c r="A110" t="str">
        <v>Gorbadoc Maggot</v>
      </c>
      <c r="B110" s="4">
        <f t="shared" si="1"/>
        <v>13.64</v>
      </c>
      <c r="C110" s="4">
        <f>_xlfn.XLOOKUP($A110&amp;C$2,Timesheet!$E:$E,Timesheet!$D:$D,0)</f>
        <v>0</v>
      </c>
      <c r="D110" s="4">
        <f>_xlfn.XLOOKUP($A110&amp;D$2,Timesheet!$E:$E,Timesheet!$D:$D,0)</f>
        <v>0</v>
      </c>
      <c r="E110" s="4">
        <f>_xlfn.XLOOKUP($A110&amp;E$2,Timesheet!$E:$E,Timesheet!$D:$D,0)</f>
        <v>0</v>
      </c>
      <c r="F110" s="4">
        <f>_xlfn.XLOOKUP($A110&amp;F$2,Timesheet!$E:$E,Timesheet!$D:$D,0)</f>
        <v>0</v>
      </c>
      <c r="G110" s="4">
        <f>_xlfn.XLOOKUP($A110&amp;G$2,Timesheet!$E:$E,Timesheet!$D:$D,0)</f>
        <v>0</v>
      </c>
      <c r="H110" s="4">
        <f>_xlfn.XLOOKUP($A110&amp;H$2,Timesheet!$E:$E,Timesheet!$D:$D,0)</f>
        <v>0</v>
      </c>
      <c r="I110" s="4">
        <f>_xlfn.XLOOKUP($A110&amp;I$2,Timesheet!$E:$E,Timesheet!$D:$D,0)</f>
        <v>0</v>
      </c>
      <c r="J110" s="4">
        <f>_xlfn.XLOOKUP($A110&amp;J$2,Timesheet!$E:$E,Timesheet!$D:$D,0)</f>
        <v>0</v>
      </c>
      <c r="K110" s="4">
        <f>_xlfn.XLOOKUP($A110&amp;K$2,Timesheet!$E:$E,Timesheet!$D:$D,0)</f>
        <v>0</v>
      </c>
      <c r="L110" s="4">
        <f>_xlfn.XLOOKUP($A110&amp;L$2,Timesheet!$E:$E,Timesheet!$D:$D,0)</f>
        <v>0</v>
      </c>
      <c r="M110" s="4">
        <f>_xlfn.XLOOKUP($A110&amp;M$2,Timesheet!$E:$E,Timesheet!$D:$D,0)</f>
        <v>0</v>
      </c>
      <c r="N110" s="4">
        <f>_xlfn.XLOOKUP($A110&amp;N$2,Timesheet!$E:$E,Timesheet!$D:$D,0)</f>
        <v>0</v>
      </c>
      <c r="O110" s="4">
        <f>_xlfn.XLOOKUP($A110&amp;O$2,Timesheet!$E:$E,Timesheet!$D:$D,0)</f>
        <v>13.64</v>
      </c>
      <c r="P110" s="4">
        <f>_xlfn.XLOOKUP($A110&amp;P$2,Timesheet!$E:$E,Timesheet!$D:$D,0)</f>
        <v>0</v>
      </c>
      <c r="Q110" s="4">
        <f>_xlfn.XLOOKUP($A110&amp;Q$2,Timesheet!$E:$E,Timesheet!$D:$D,0)</f>
        <v>0</v>
      </c>
      <c r="R110" s="4">
        <f>_xlfn.XLOOKUP($A110&amp;R$2,Timesheet!$E:$E,Timesheet!$D:$D,0)</f>
        <v>0</v>
      </c>
      <c r="S110" s="4">
        <f>_xlfn.XLOOKUP($A110&amp;S$2,Timesheet!$E:$E,Timesheet!$D:$D,0)</f>
        <v>0</v>
      </c>
      <c r="T110" s="4">
        <f>_xlfn.XLOOKUP($A110&amp;T$2,Timesheet!$E:$E,Timesheet!$D:$D,0)</f>
        <v>0</v>
      </c>
      <c r="U110" s="4">
        <f>_xlfn.XLOOKUP($A110&amp;U$2,Timesheet!$E:$E,Timesheet!$D:$D,0)</f>
        <v>0</v>
      </c>
    </row>
    <row r="111" spans="1:21" x14ac:dyDescent="0.3">
      <c r="A111" t="str">
        <v>Gorbaduc Oldbuck</v>
      </c>
      <c r="B111" s="4">
        <f t="shared" si="1"/>
        <v>19.920000000000002</v>
      </c>
      <c r="C111" s="4">
        <f>_xlfn.XLOOKUP($A111&amp;C$2,Timesheet!$E:$E,Timesheet!$D:$D,0)</f>
        <v>0</v>
      </c>
      <c r="D111" s="4">
        <f>_xlfn.XLOOKUP($A111&amp;D$2,Timesheet!$E:$E,Timesheet!$D:$D,0)</f>
        <v>0</v>
      </c>
      <c r="E111" s="4">
        <f>_xlfn.XLOOKUP($A111&amp;E$2,Timesheet!$E:$E,Timesheet!$D:$D,0)</f>
        <v>0</v>
      </c>
      <c r="F111" s="4">
        <f>_xlfn.XLOOKUP($A111&amp;F$2,Timesheet!$E:$E,Timesheet!$D:$D,0)</f>
        <v>0</v>
      </c>
      <c r="G111" s="4">
        <f>_xlfn.XLOOKUP($A111&amp;G$2,Timesheet!$E:$E,Timesheet!$D:$D,0)</f>
        <v>0</v>
      </c>
      <c r="H111" s="4">
        <f>_xlfn.XLOOKUP($A111&amp;H$2,Timesheet!$E:$E,Timesheet!$D:$D,0)</f>
        <v>0</v>
      </c>
      <c r="I111" s="4">
        <f>_xlfn.XLOOKUP($A111&amp;I$2,Timesheet!$E:$E,Timesheet!$D:$D,0)</f>
        <v>0</v>
      </c>
      <c r="J111" s="4">
        <f>_xlfn.XLOOKUP($A111&amp;J$2,Timesheet!$E:$E,Timesheet!$D:$D,0)</f>
        <v>0</v>
      </c>
      <c r="K111" s="4">
        <f>_xlfn.XLOOKUP($A111&amp;K$2,Timesheet!$E:$E,Timesheet!$D:$D,0)</f>
        <v>19.920000000000002</v>
      </c>
      <c r="L111" s="4">
        <f>_xlfn.XLOOKUP($A111&amp;L$2,Timesheet!$E:$E,Timesheet!$D:$D,0)</f>
        <v>0</v>
      </c>
      <c r="M111" s="4">
        <f>_xlfn.XLOOKUP($A111&amp;M$2,Timesheet!$E:$E,Timesheet!$D:$D,0)</f>
        <v>0</v>
      </c>
      <c r="N111" s="4">
        <f>_xlfn.XLOOKUP($A111&amp;N$2,Timesheet!$E:$E,Timesheet!$D:$D,0)</f>
        <v>0</v>
      </c>
      <c r="O111" s="4">
        <f>_xlfn.XLOOKUP($A111&amp;O$2,Timesheet!$E:$E,Timesheet!$D:$D,0)</f>
        <v>0</v>
      </c>
      <c r="P111" s="4">
        <f>_xlfn.XLOOKUP($A111&amp;P$2,Timesheet!$E:$E,Timesheet!$D:$D,0)</f>
        <v>0</v>
      </c>
      <c r="Q111" s="4">
        <f>_xlfn.XLOOKUP($A111&amp;Q$2,Timesheet!$E:$E,Timesheet!$D:$D,0)</f>
        <v>0</v>
      </c>
      <c r="R111" s="4">
        <f>_xlfn.XLOOKUP($A111&amp;R$2,Timesheet!$E:$E,Timesheet!$D:$D,0)</f>
        <v>0</v>
      </c>
      <c r="S111" s="4">
        <f>_xlfn.XLOOKUP($A111&amp;S$2,Timesheet!$E:$E,Timesheet!$D:$D,0)</f>
        <v>0</v>
      </c>
      <c r="T111" s="4">
        <f>_xlfn.XLOOKUP($A111&amp;T$2,Timesheet!$E:$E,Timesheet!$D:$D,0)</f>
        <v>0</v>
      </c>
      <c r="U111" s="4">
        <f>_xlfn.XLOOKUP($A111&amp;U$2,Timesheet!$E:$E,Timesheet!$D:$D,0)</f>
        <v>0</v>
      </c>
    </row>
    <row r="112" spans="1:21" x14ac:dyDescent="0.3">
      <c r="A112" t="str">
        <v>Gorbulas Hogpen</v>
      </c>
      <c r="B112" s="4">
        <f t="shared" si="1"/>
        <v>10.75</v>
      </c>
      <c r="C112" s="4">
        <f>_xlfn.XLOOKUP($A112&amp;C$2,Timesheet!$E:$E,Timesheet!$D:$D,0)</f>
        <v>0</v>
      </c>
      <c r="D112" s="4">
        <f>_xlfn.XLOOKUP($A112&amp;D$2,Timesheet!$E:$E,Timesheet!$D:$D,0)</f>
        <v>0</v>
      </c>
      <c r="E112" s="4">
        <f>_xlfn.XLOOKUP($A112&amp;E$2,Timesheet!$E:$E,Timesheet!$D:$D,0)</f>
        <v>0</v>
      </c>
      <c r="F112" s="4">
        <f>_xlfn.XLOOKUP($A112&amp;F$2,Timesheet!$E:$E,Timesheet!$D:$D,0)</f>
        <v>0</v>
      </c>
      <c r="G112" s="4">
        <f>_xlfn.XLOOKUP($A112&amp;G$2,Timesheet!$E:$E,Timesheet!$D:$D,0)</f>
        <v>0</v>
      </c>
      <c r="H112" s="4">
        <f>_xlfn.XLOOKUP($A112&amp;H$2,Timesheet!$E:$E,Timesheet!$D:$D,0)</f>
        <v>0</v>
      </c>
      <c r="I112" s="4">
        <f>_xlfn.XLOOKUP($A112&amp;I$2,Timesheet!$E:$E,Timesheet!$D:$D,0)</f>
        <v>0</v>
      </c>
      <c r="J112" s="4">
        <f>_xlfn.XLOOKUP($A112&amp;J$2,Timesheet!$E:$E,Timesheet!$D:$D,0)</f>
        <v>0</v>
      </c>
      <c r="K112" s="4">
        <f>_xlfn.XLOOKUP($A112&amp;K$2,Timesheet!$E:$E,Timesheet!$D:$D,0)</f>
        <v>0</v>
      </c>
      <c r="L112" s="4">
        <f>_xlfn.XLOOKUP($A112&amp;L$2,Timesheet!$E:$E,Timesheet!$D:$D,0)</f>
        <v>0</v>
      </c>
      <c r="M112" s="4">
        <f>_xlfn.XLOOKUP($A112&amp;M$2,Timesheet!$E:$E,Timesheet!$D:$D,0)</f>
        <v>10.75</v>
      </c>
      <c r="N112" s="4">
        <f>_xlfn.XLOOKUP($A112&amp;N$2,Timesheet!$E:$E,Timesheet!$D:$D,0)</f>
        <v>0</v>
      </c>
      <c r="O112" s="4">
        <f>_xlfn.XLOOKUP($A112&amp;O$2,Timesheet!$E:$E,Timesheet!$D:$D,0)</f>
        <v>0</v>
      </c>
      <c r="P112" s="4">
        <f>_xlfn.XLOOKUP($A112&amp;P$2,Timesheet!$E:$E,Timesheet!$D:$D,0)</f>
        <v>0</v>
      </c>
      <c r="Q112" s="4">
        <f>_xlfn.XLOOKUP($A112&amp;Q$2,Timesheet!$E:$E,Timesheet!$D:$D,0)</f>
        <v>0</v>
      </c>
      <c r="R112" s="4">
        <f>_xlfn.XLOOKUP($A112&amp;R$2,Timesheet!$E:$E,Timesheet!$D:$D,0)</f>
        <v>0</v>
      </c>
      <c r="S112" s="4">
        <f>_xlfn.XLOOKUP($A112&amp;S$2,Timesheet!$E:$E,Timesheet!$D:$D,0)</f>
        <v>0</v>
      </c>
      <c r="T112" s="4">
        <f>_xlfn.XLOOKUP($A112&amp;T$2,Timesheet!$E:$E,Timesheet!$D:$D,0)</f>
        <v>0</v>
      </c>
      <c r="U112" s="4">
        <f>_xlfn.XLOOKUP($A112&amp;U$2,Timesheet!$E:$E,Timesheet!$D:$D,0)</f>
        <v>0</v>
      </c>
    </row>
    <row r="113" spans="1:21" x14ac:dyDescent="0.3">
      <c r="A113" t="str">
        <v>Gorhendad Goodchild</v>
      </c>
      <c r="B113" s="4">
        <f t="shared" si="1"/>
        <v>15.91</v>
      </c>
      <c r="C113" s="4">
        <f>_xlfn.XLOOKUP($A113&amp;C$2,Timesheet!$E:$E,Timesheet!$D:$D,0)</f>
        <v>0</v>
      </c>
      <c r="D113" s="4">
        <f>_xlfn.XLOOKUP($A113&amp;D$2,Timesheet!$E:$E,Timesheet!$D:$D,0)</f>
        <v>0</v>
      </c>
      <c r="E113" s="4">
        <f>_xlfn.XLOOKUP($A113&amp;E$2,Timesheet!$E:$E,Timesheet!$D:$D,0)</f>
        <v>0</v>
      </c>
      <c r="F113" s="4">
        <f>_xlfn.XLOOKUP($A113&amp;F$2,Timesheet!$E:$E,Timesheet!$D:$D,0)</f>
        <v>0</v>
      </c>
      <c r="G113" s="4">
        <f>_xlfn.XLOOKUP($A113&amp;G$2,Timesheet!$E:$E,Timesheet!$D:$D,0)</f>
        <v>0</v>
      </c>
      <c r="H113" s="4">
        <f>_xlfn.XLOOKUP($A113&amp;H$2,Timesheet!$E:$E,Timesheet!$D:$D,0)</f>
        <v>0</v>
      </c>
      <c r="I113" s="4">
        <f>_xlfn.XLOOKUP($A113&amp;I$2,Timesheet!$E:$E,Timesheet!$D:$D,0)</f>
        <v>0</v>
      </c>
      <c r="J113" s="4">
        <f>_xlfn.XLOOKUP($A113&amp;J$2,Timesheet!$E:$E,Timesheet!$D:$D,0)</f>
        <v>0</v>
      </c>
      <c r="K113" s="4">
        <f>_xlfn.XLOOKUP($A113&amp;K$2,Timesheet!$E:$E,Timesheet!$D:$D,0)</f>
        <v>0</v>
      </c>
      <c r="L113" s="4">
        <f>_xlfn.XLOOKUP($A113&amp;L$2,Timesheet!$E:$E,Timesheet!$D:$D,0)</f>
        <v>0</v>
      </c>
      <c r="M113" s="4">
        <f>_xlfn.XLOOKUP($A113&amp;M$2,Timesheet!$E:$E,Timesheet!$D:$D,0)</f>
        <v>0</v>
      </c>
      <c r="N113" s="4">
        <f>_xlfn.XLOOKUP($A113&amp;N$2,Timesheet!$E:$E,Timesheet!$D:$D,0)</f>
        <v>0</v>
      </c>
      <c r="O113" s="4">
        <f>_xlfn.XLOOKUP($A113&amp;O$2,Timesheet!$E:$E,Timesheet!$D:$D,0)</f>
        <v>0</v>
      </c>
      <c r="P113" s="4">
        <f>_xlfn.XLOOKUP($A113&amp;P$2,Timesheet!$E:$E,Timesheet!$D:$D,0)</f>
        <v>0</v>
      </c>
      <c r="Q113" s="4">
        <f>_xlfn.XLOOKUP($A113&amp;Q$2,Timesheet!$E:$E,Timesheet!$D:$D,0)</f>
        <v>15.91</v>
      </c>
      <c r="R113" s="4">
        <f>_xlfn.XLOOKUP($A113&amp;R$2,Timesheet!$E:$E,Timesheet!$D:$D,0)</f>
        <v>0</v>
      </c>
      <c r="S113" s="4">
        <f>_xlfn.XLOOKUP($A113&amp;S$2,Timesheet!$E:$E,Timesheet!$D:$D,0)</f>
        <v>0</v>
      </c>
      <c r="T113" s="4">
        <f>_xlfn.XLOOKUP($A113&amp;T$2,Timesheet!$E:$E,Timesheet!$D:$D,0)</f>
        <v>0</v>
      </c>
      <c r="U113" s="4">
        <f>_xlfn.XLOOKUP($A113&amp;U$2,Timesheet!$E:$E,Timesheet!$D:$D,0)</f>
        <v>0</v>
      </c>
    </row>
    <row r="114" spans="1:21" x14ac:dyDescent="0.3">
      <c r="A114" t="str">
        <v>Gorhendad Hornblower</v>
      </c>
      <c r="B114" s="4">
        <f t="shared" si="1"/>
        <v>1.68</v>
      </c>
      <c r="C114" s="4">
        <f>_xlfn.XLOOKUP($A114&amp;C$2,Timesheet!$E:$E,Timesheet!$D:$D,0)</f>
        <v>0</v>
      </c>
      <c r="D114" s="4">
        <f>_xlfn.XLOOKUP($A114&amp;D$2,Timesheet!$E:$E,Timesheet!$D:$D,0)</f>
        <v>0</v>
      </c>
      <c r="E114" s="4">
        <f>_xlfn.XLOOKUP($A114&amp;E$2,Timesheet!$E:$E,Timesheet!$D:$D,0)</f>
        <v>1.68</v>
      </c>
      <c r="F114" s="4">
        <f>_xlfn.XLOOKUP($A114&amp;F$2,Timesheet!$E:$E,Timesheet!$D:$D,0)</f>
        <v>0</v>
      </c>
      <c r="G114" s="4">
        <f>_xlfn.XLOOKUP($A114&amp;G$2,Timesheet!$E:$E,Timesheet!$D:$D,0)</f>
        <v>0</v>
      </c>
      <c r="H114" s="4">
        <f>_xlfn.XLOOKUP($A114&amp;H$2,Timesheet!$E:$E,Timesheet!$D:$D,0)</f>
        <v>0</v>
      </c>
      <c r="I114" s="4">
        <f>_xlfn.XLOOKUP($A114&amp;I$2,Timesheet!$E:$E,Timesheet!$D:$D,0)</f>
        <v>0</v>
      </c>
      <c r="J114" s="4">
        <f>_xlfn.XLOOKUP($A114&amp;J$2,Timesheet!$E:$E,Timesheet!$D:$D,0)</f>
        <v>0</v>
      </c>
      <c r="K114" s="4">
        <f>_xlfn.XLOOKUP($A114&amp;K$2,Timesheet!$E:$E,Timesheet!$D:$D,0)</f>
        <v>0</v>
      </c>
      <c r="L114" s="4">
        <f>_xlfn.XLOOKUP($A114&amp;L$2,Timesheet!$E:$E,Timesheet!$D:$D,0)</f>
        <v>0</v>
      </c>
      <c r="M114" s="4">
        <f>_xlfn.XLOOKUP($A114&amp;M$2,Timesheet!$E:$E,Timesheet!$D:$D,0)</f>
        <v>0</v>
      </c>
      <c r="N114" s="4">
        <f>_xlfn.XLOOKUP($A114&amp;N$2,Timesheet!$E:$E,Timesheet!$D:$D,0)</f>
        <v>0</v>
      </c>
      <c r="O114" s="4">
        <f>_xlfn.XLOOKUP($A114&amp;O$2,Timesheet!$E:$E,Timesheet!$D:$D,0)</f>
        <v>0</v>
      </c>
      <c r="P114" s="4">
        <f>_xlfn.XLOOKUP($A114&amp;P$2,Timesheet!$E:$E,Timesheet!$D:$D,0)</f>
        <v>0</v>
      </c>
      <c r="Q114" s="4">
        <f>_xlfn.XLOOKUP($A114&amp;Q$2,Timesheet!$E:$E,Timesheet!$D:$D,0)</f>
        <v>0</v>
      </c>
      <c r="R114" s="4">
        <f>_xlfn.XLOOKUP($A114&amp;R$2,Timesheet!$E:$E,Timesheet!$D:$D,0)</f>
        <v>0</v>
      </c>
      <c r="S114" s="4">
        <f>_xlfn.XLOOKUP($A114&amp;S$2,Timesheet!$E:$E,Timesheet!$D:$D,0)</f>
        <v>0</v>
      </c>
      <c r="T114" s="4">
        <f>_xlfn.XLOOKUP($A114&amp;T$2,Timesheet!$E:$E,Timesheet!$D:$D,0)</f>
        <v>0</v>
      </c>
      <c r="U114" s="4">
        <f>_xlfn.XLOOKUP($A114&amp;U$2,Timesheet!$E:$E,Timesheet!$D:$D,0)</f>
        <v>0</v>
      </c>
    </row>
    <row r="115" spans="1:21" x14ac:dyDescent="0.3">
      <c r="A115" t="str">
        <v>Gormadoc Brown</v>
      </c>
      <c r="B115" s="4">
        <f t="shared" si="1"/>
        <v>16.84</v>
      </c>
      <c r="C115" s="4">
        <f>_xlfn.XLOOKUP($A115&amp;C$2,Timesheet!$E:$E,Timesheet!$D:$D,0)</f>
        <v>0</v>
      </c>
      <c r="D115" s="4">
        <f>_xlfn.XLOOKUP($A115&amp;D$2,Timesheet!$E:$E,Timesheet!$D:$D,0)</f>
        <v>0</v>
      </c>
      <c r="E115" s="4">
        <f>_xlfn.XLOOKUP($A115&amp;E$2,Timesheet!$E:$E,Timesheet!$D:$D,0)</f>
        <v>16.84</v>
      </c>
      <c r="F115" s="4">
        <f>_xlfn.XLOOKUP($A115&amp;F$2,Timesheet!$E:$E,Timesheet!$D:$D,0)</f>
        <v>0</v>
      </c>
      <c r="G115" s="4">
        <f>_xlfn.XLOOKUP($A115&amp;G$2,Timesheet!$E:$E,Timesheet!$D:$D,0)</f>
        <v>0</v>
      </c>
      <c r="H115" s="4">
        <f>_xlfn.XLOOKUP($A115&amp;H$2,Timesheet!$E:$E,Timesheet!$D:$D,0)</f>
        <v>0</v>
      </c>
      <c r="I115" s="4">
        <f>_xlfn.XLOOKUP($A115&amp;I$2,Timesheet!$E:$E,Timesheet!$D:$D,0)</f>
        <v>0</v>
      </c>
      <c r="J115" s="4">
        <f>_xlfn.XLOOKUP($A115&amp;J$2,Timesheet!$E:$E,Timesheet!$D:$D,0)</f>
        <v>0</v>
      </c>
      <c r="K115" s="4">
        <f>_xlfn.XLOOKUP($A115&amp;K$2,Timesheet!$E:$E,Timesheet!$D:$D,0)</f>
        <v>0</v>
      </c>
      <c r="L115" s="4">
        <f>_xlfn.XLOOKUP($A115&amp;L$2,Timesheet!$E:$E,Timesheet!$D:$D,0)</f>
        <v>0</v>
      </c>
      <c r="M115" s="4">
        <f>_xlfn.XLOOKUP($A115&amp;M$2,Timesheet!$E:$E,Timesheet!$D:$D,0)</f>
        <v>0</v>
      </c>
      <c r="N115" s="4">
        <f>_xlfn.XLOOKUP($A115&amp;N$2,Timesheet!$E:$E,Timesheet!$D:$D,0)</f>
        <v>0</v>
      </c>
      <c r="O115" s="4">
        <f>_xlfn.XLOOKUP($A115&amp;O$2,Timesheet!$E:$E,Timesheet!$D:$D,0)</f>
        <v>0</v>
      </c>
      <c r="P115" s="4">
        <f>_xlfn.XLOOKUP($A115&amp;P$2,Timesheet!$E:$E,Timesheet!$D:$D,0)</f>
        <v>0</v>
      </c>
      <c r="Q115" s="4">
        <f>_xlfn.XLOOKUP($A115&amp;Q$2,Timesheet!$E:$E,Timesheet!$D:$D,0)</f>
        <v>0</v>
      </c>
      <c r="R115" s="4">
        <f>_xlfn.XLOOKUP($A115&amp;R$2,Timesheet!$E:$E,Timesheet!$D:$D,0)</f>
        <v>0</v>
      </c>
      <c r="S115" s="4">
        <f>_xlfn.XLOOKUP($A115&amp;S$2,Timesheet!$E:$E,Timesheet!$D:$D,0)</f>
        <v>0</v>
      </c>
      <c r="T115" s="4">
        <f>_xlfn.XLOOKUP($A115&amp;T$2,Timesheet!$E:$E,Timesheet!$D:$D,0)</f>
        <v>0</v>
      </c>
      <c r="U115" s="4">
        <f>_xlfn.XLOOKUP($A115&amp;U$2,Timesheet!$E:$E,Timesheet!$D:$D,0)</f>
        <v>0</v>
      </c>
    </row>
    <row r="116" spans="1:21" x14ac:dyDescent="0.3">
      <c r="A116" t="str">
        <v>Gormadoc Goldworthy</v>
      </c>
      <c r="B116" s="4">
        <f t="shared" si="1"/>
        <v>7.3</v>
      </c>
      <c r="C116" s="4">
        <f>_xlfn.XLOOKUP($A116&amp;C$2,Timesheet!$E:$E,Timesheet!$D:$D,0)</f>
        <v>0</v>
      </c>
      <c r="D116" s="4">
        <f>_xlfn.XLOOKUP($A116&amp;D$2,Timesheet!$E:$E,Timesheet!$D:$D,0)</f>
        <v>0</v>
      </c>
      <c r="E116" s="4">
        <f>_xlfn.XLOOKUP($A116&amp;E$2,Timesheet!$E:$E,Timesheet!$D:$D,0)</f>
        <v>0</v>
      </c>
      <c r="F116" s="4">
        <f>_xlfn.XLOOKUP($A116&amp;F$2,Timesheet!$E:$E,Timesheet!$D:$D,0)</f>
        <v>0</v>
      </c>
      <c r="G116" s="4">
        <f>_xlfn.XLOOKUP($A116&amp;G$2,Timesheet!$E:$E,Timesheet!$D:$D,0)</f>
        <v>0</v>
      </c>
      <c r="H116" s="4">
        <f>_xlfn.XLOOKUP($A116&amp;H$2,Timesheet!$E:$E,Timesheet!$D:$D,0)</f>
        <v>0</v>
      </c>
      <c r="I116" s="4">
        <f>_xlfn.XLOOKUP($A116&amp;I$2,Timesheet!$E:$E,Timesheet!$D:$D,0)</f>
        <v>0</v>
      </c>
      <c r="J116" s="4">
        <f>_xlfn.XLOOKUP($A116&amp;J$2,Timesheet!$E:$E,Timesheet!$D:$D,0)</f>
        <v>0</v>
      </c>
      <c r="K116" s="4">
        <f>_xlfn.XLOOKUP($A116&amp;K$2,Timesheet!$E:$E,Timesheet!$D:$D,0)</f>
        <v>0</v>
      </c>
      <c r="L116" s="4">
        <f>_xlfn.XLOOKUP($A116&amp;L$2,Timesheet!$E:$E,Timesheet!$D:$D,0)</f>
        <v>0</v>
      </c>
      <c r="M116" s="4">
        <f>_xlfn.XLOOKUP($A116&amp;M$2,Timesheet!$E:$E,Timesheet!$D:$D,0)</f>
        <v>7.3</v>
      </c>
      <c r="N116" s="4">
        <f>_xlfn.XLOOKUP($A116&amp;N$2,Timesheet!$E:$E,Timesheet!$D:$D,0)</f>
        <v>0</v>
      </c>
      <c r="O116" s="4">
        <f>_xlfn.XLOOKUP($A116&amp;O$2,Timesheet!$E:$E,Timesheet!$D:$D,0)</f>
        <v>0</v>
      </c>
      <c r="P116" s="4">
        <f>_xlfn.XLOOKUP($A116&amp;P$2,Timesheet!$E:$E,Timesheet!$D:$D,0)</f>
        <v>0</v>
      </c>
      <c r="Q116" s="4">
        <f>_xlfn.XLOOKUP($A116&amp;Q$2,Timesheet!$E:$E,Timesheet!$D:$D,0)</f>
        <v>0</v>
      </c>
      <c r="R116" s="4">
        <f>_xlfn.XLOOKUP($A116&amp;R$2,Timesheet!$E:$E,Timesheet!$D:$D,0)</f>
        <v>0</v>
      </c>
      <c r="S116" s="4">
        <f>_xlfn.XLOOKUP($A116&amp;S$2,Timesheet!$E:$E,Timesheet!$D:$D,0)</f>
        <v>0</v>
      </c>
      <c r="T116" s="4">
        <f>_xlfn.XLOOKUP($A116&amp;T$2,Timesheet!$E:$E,Timesheet!$D:$D,0)</f>
        <v>0</v>
      </c>
      <c r="U116" s="4">
        <f>_xlfn.XLOOKUP($A116&amp;U$2,Timesheet!$E:$E,Timesheet!$D:$D,0)</f>
        <v>0</v>
      </c>
    </row>
    <row r="117" spans="1:21" x14ac:dyDescent="0.3">
      <c r="A117" t="str">
        <v>Grimalda Burrows</v>
      </c>
      <c r="B117" s="4">
        <f t="shared" si="1"/>
        <v>12.51</v>
      </c>
      <c r="C117" s="4">
        <f>_xlfn.XLOOKUP($A117&amp;C$2,Timesheet!$E:$E,Timesheet!$D:$D,0)</f>
        <v>0</v>
      </c>
      <c r="D117" s="4">
        <f>_xlfn.XLOOKUP($A117&amp;D$2,Timesheet!$E:$E,Timesheet!$D:$D,0)</f>
        <v>0</v>
      </c>
      <c r="E117" s="4">
        <f>_xlfn.XLOOKUP($A117&amp;E$2,Timesheet!$E:$E,Timesheet!$D:$D,0)</f>
        <v>0</v>
      </c>
      <c r="F117" s="4">
        <f>_xlfn.XLOOKUP($A117&amp;F$2,Timesheet!$E:$E,Timesheet!$D:$D,0)</f>
        <v>0</v>
      </c>
      <c r="G117" s="4">
        <f>_xlfn.XLOOKUP($A117&amp;G$2,Timesheet!$E:$E,Timesheet!$D:$D,0)</f>
        <v>0</v>
      </c>
      <c r="H117" s="4">
        <f>_xlfn.XLOOKUP($A117&amp;H$2,Timesheet!$E:$E,Timesheet!$D:$D,0)</f>
        <v>0</v>
      </c>
      <c r="I117" s="4">
        <f>_xlfn.XLOOKUP($A117&amp;I$2,Timesheet!$E:$E,Timesheet!$D:$D,0)</f>
        <v>0</v>
      </c>
      <c r="J117" s="4">
        <f>_xlfn.XLOOKUP($A117&amp;J$2,Timesheet!$E:$E,Timesheet!$D:$D,0)</f>
        <v>0</v>
      </c>
      <c r="K117" s="4">
        <f>_xlfn.XLOOKUP($A117&amp;K$2,Timesheet!$E:$E,Timesheet!$D:$D,0)</f>
        <v>0</v>
      </c>
      <c r="L117" s="4">
        <f>_xlfn.XLOOKUP($A117&amp;L$2,Timesheet!$E:$E,Timesheet!$D:$D,0)</f>
        <v>0</v>
      </c>
      <c r="M117" s="4">
        <f>_xlfn.XLOOKUP($A117&amp;M$2,Timesheet!$E:$E,Timesheet!$D:$D,0)</f>
        <v>12.51</v>
      </c>
      <c r="N117" s="4">
        <f>_xlfn.XLOOKUP($A117&amp;N$2,Timesheet!$E:$E,Timesheet!$D:$D,0)</f>
        <v>0</v>
      </c>
      <c r="O117" s="4">
        <f>_xlfn.XLOOKUP($A117&amp;O$2,Timesheet!$E:$E,Timesheet!$D:$D,0)</f>
        <v>0</v>
      </c>
      <c r="P117" s="4">
        <f>_xlfn.XLOOKUP($A117&amp;P$2,Timesheet!$E:$E,Timesheet!$D:$D,0)</f>
        <v>0</v>
      </c>
      <c r="Q117" s="4">
        <f>_xlfn.XLOOKUP($A117&amp;Q$2,Timesheet!$E:$E,Timesheet!$D:$D,0)</f>
        <v>0</v>
      </c>
      <c r="R117" s="4">
        <f>_xlfn.XLOOKUP($A117&amp;R$2,Timesheet!$E:$E,Timesheet!$D:$D,0)</f>
        <v>0</v>
      </c>
      <c r="S117" s="4">
        <f>_xlfn.XLOOKUP($A117&amp;S$2,Timesheet!$E:$E,Timesheet!$D:$D,0)</f>
        <v>0</v>
      </c>
      <c r="T117" s="4">
        <f>_xlfn.XLOOKUP($A117&amp;T$2,Timesheet!$E:$E,Timesheet!$D:$D,0)</f>
        <v>0</v>
      </c>
      <c r="U117" s="4">
        <f>_xlfn.XLOOKUP($A117&amp;U$2,Timesheet!$E:$E,Timesheet!$D:$D,0)</f>
        <v>0</v>
      </c>
    </row>
    <row r="118" spans="1:21" x14ac:dyDescent="0.3">
      <c r="A118" t="str">
        <v>Grimalda Chubb-Baggins</v>
      </c>
      <c r="B118" s="4">
        <f t="shared" si="1"/>
        <v>22.34</v>
      </c>
      <c r="C118" s="4">
        <f>_xlfn.XLOOKUP($A118&amp;C$2,Timesheet!$E:$E,Timesheet!$D:$D,0)</f>
        <v>0</v>
      </c>
      <c r="D118" s="4">
        <f>_xlfn.XLOOKUP($A118&amp;D$2,Timesheet!$E:$E,Timesheet!$D:$D,0)</f>
        <v>0</v>
      </c>
      <c r="E118" s="4">
        <f>_xlfn.XLOOKUP($A118&amp;E$2,Timesheet!$E:$E,Timesheet!$D:$D,0)</f>
        <v>22.34</v>
      </c>
      <c r="F118" s="4">
        <f>_xlfn.XLOOKUP($A118&amp;F$2,Timesheet!$E:$E,Timesheet!$D:$D,0)</f>
        <v>0</v>
      </c>
      <c r="G118" s="4">
        <f>_xlfn.XLOOKUP($A118&amp;G$2,Timesheet!$E:$E,Timesheet!$D:$D,0)</f>
        <v>0</v>
      </c>
      <c r="H118" s="4">
        <f>_xlfn.XLOOKUP($A118&amp;H$2,Timesheet!$E:$E,Timesheet!$D:$D,0)</f>
        <v>0</v>
      </c>
      <c r="I118" s="4">
        <f>_xlfn.XLOOKUP($A118&amp;I$2,Timesheet!$E:$E,Timesheet!$D:$D,0)</f>
        <v>0</v>
      </c>
      <c r="J118" s="4">
        <f>_xlfn.XLOOKUP($A118&amp;J$2,Timesheet!$E:$E,Timesheet!$D:$D,0)</f>
        <v>0</v>
      </c>
      <c r="K118" s="4">
        <f>_xlfn.XLOOKUP($A118&amp;K$2,Timesheet!$E:$E,Timesheet!$D:$D,0)</f>
        <v>0</v>
      </c>
      <c r="L118" s="4">
        <f>_xlfn.XLOOKUP($A118&amp;L$2,Timesheet!$E:$E,Timesheet!$D:$D,0)</f>
        <v>0</v>
      </c>
      <c r="M118" s="4">
        <f>_xlfn.XLOOKUP($A118&amp;M$2,Timesheet!$E:$E,Timesheet!$D:$D,0)</f>
        <v>0</v>
      </c>
      <c r="N118" s="4">
        <f>_xlfn.XLOOKUP($A118&amp;N$2,Timesheet!$E:$E,Timesheet!$D:$D,0)</f>
        <v>0</v>
      </c>
      <c r="O118" s="4">
        <f>_xlfn.XLOOKUP($A118&amp;O$2,Timesheet!$E:$E,Timesheet!$D:$D,0)</f>
        <v>0</v>
      </c>
      <c r="P118" s="4">
        <f>_xlfn.XLOOKUP($A118&amp;P$2,Timesheet!$E:$E,Timesheet!$D:$D,0)</f>
        <v>0</v>
      </c>
      <c r="Q118" s="4">
        <f>_xlfn.XLOOKUP($A118&amp;Q$2,Timesheet!$E:$E,Timesheet!$D:$D,0)</f>
        <v>0</v>
      </c>
      <c r="R118" s="4">
        <f>_xlfn.XLOOKUP($A118&amp;R$2,Timesheet!$E:$E,Timesheet!$D:$D,0)</f>
        <v>0</v>
      </c>
      <c r="S118" s="4">
        <f>_xlfn.XLOOKUP($A118&amp;S$2,Timesheet!$E:$E,Timesheet!$D:$D,0)</f>
        <v>0</v>
      </c>
      <c r="T118" s="4">
        <f>_xlfn.XLOOKUP($A118&amp;T$2,Timesheet!$E:$E,Timesheet!$D:$D,0)</f>
        <v>0</v>
      </c>
      <c r="U118" s="4">
        <f>_xlfn.XLOOKUP($A118&amp;U$2,Timesheet!$E:$E,Timesheet!$D:$D,0)</f>
        <v>0</v>
      </c>
    </row>
    <row r="119" spans="1:21" x14ac:dyDescent="0.3">
      <c r="A119" t="str">
        <v>Gringamor Chubb-Baggins</v>
      </c>
      <c r="B119" s="4">
        <f t="shared" si="1"/>
        <v>18.690000000000001</v>
      </c>
      <c r="C119" s="4">
        <f>_xlfn.XLOOKUP($A119&amp;C$2,Timesheet!$E:$E,Timesheet!$D:$D,0)</f>
        <v>0</v>
      </c>
      <c r="D119" s="4">
        <f>_xlfn.XLOOKUP($A119&amp;D$2,Timesheet!$E:$E,Timesheet!$D:$D,0)</f>
        <v>0</v>
      </c>
      <c r="E119" s="4">
        <f>_xlfn.XLOOKUP($A119&amp;E$2,Timesheet!$E:$E,Timesheet!$D:$D,0)</f>
        <v>0</v>
      </c>
      <c r="F119" s="4">
        <f>_xlfn.XLOOKUP($A119&amp;F$2,Timesheet!$E:$E,Timesheet!$D:$D,0)</f>
        <v>0</v>
      </c>
      <c r="G119" s="4">
        <f>_xlfn.XLOOKUP($A119&amp;G$2,Timesheet!$E:$E,Timesheet!$D:$D,0)</f>
        <v>0</v>
      </c>
      <c r="H119" s="4">
        <f>_xlfn.XLOOKUP($A119&amp;H$2,Timesheet!$E:$E,Timesheet!$D:$D,0)</f>
        <v>0</v>
      </c>
      <c r="I119" s="4">
        <f>_xlfn.XLOOKUP($A119&amp;I$2,Timesheet!$E:$E,Timesheet!$D:$D,0)</f>
        <v>0</v>
      </c>
      <c r="J119" s="4">
        <f>_xlfn.XLOOKUP($A119&amp;J$2,Timesheet!$E:$E,Timesheet!$D:$D,0)</f>
        <v>0</v>
      </c>
      <c r="K119" s="4">
        <f>_xlfn.XLOOKUP($A119&amp;K$2,Timesheet!$E:$E,Timesheet!$D:$D,0)</f>
        <v>0</v>
      </c>
      <c r="L119" s="4">
        <f>_xlfn.XLOOKUP($A119&amp;L$2,Timesheet!$E:$E,Timesheet!$D:$D,0)</f>
        <v>0</v>
      </c>
      <c r="M119" s="4">
        <f>_xlfn.XLOOKUP($A119&amp;M$2,Timesheet!$E:$E,Timesheet!$D:$D,0)</f>
        <v>0</v>
      </c>
      <c r="N119" s="4">
        <f>_xlfn.XLOOKUP($A119&amp;N$2,Timesheet!$E:$E,Timesheet!$D:$D,0)</f>
        <v>0</v>
      </c>
      <c r="O119" s="4">
        <f>_xlfn.XLOOKUP($A119&amp;O$2,Timesheet!$E:$E,Timesheet!$D:$D,0)</f>
        <v>18.690000000000001</v>
      </c>
      <c r="P119" s="4">
        <f>_xlfn.XLOOKUP($A119&amp;P$2,Timesheet!$E:$E,Timesheet!$D:$D,0)</f>
        <v>0</v>
      </c>
      <c r="Q119" s="4">
        <f>_xlfn.XLOOKUP($A119&amp;Q$2,Timesheet!$E:$E,Timesheet!$D:$D,0)</f>
        <v>0</v>
      </c>
      <c r="R119" s="4">
        <f>_xlfn.XLOOKUP($A119&amp;R$2,Timesheet!$E:$E,Timesheet!$D:$D,0)</f>
        <v>0</v>
      </c>
      <c r="S119" s="4">
        <f>_xlfn.XLOOKUP($A119&amp;S$2,Timesheet!$E:$E,Timesheet!$D:$D,0)</f>
        <v>0</v>
      </c>
      <c r="T119" s="4">
        <f>_xlfn.XLOOKUP($A119&amp;T$2,Timesheet!$E:$E,Timesheet!$D:$D,0)</f>
        <v>0</v>
      </c>
      <c r="U119" s="4">
        <f>_xlfn.XLOOKUP($A119&amp;U$2,Timesheet!$E:$E,Timesheet!$D:$D,0)</f>
        <v>0</v>
      </c>
    </row>
    <row r="120" spans="1:21" x14ac:dyDescent="0.3">
      <c r="A120" t="str">
        <v>Grossman Gawkroger</v>
      </c>
      <c r="B120" s="4">
        <f t="shared" si="1"/>
        <v>18.89</v>
      </c>
      <c r="C120" s="4">
        <f>_xlfn.XLOOKUP($A120&amp;C$2,Timesheet!$E:$E,Timesheet!$D:$D,0)</f>
        <v>0</v>
      </c>
      <c r="D120" s="4">
        <f>_xlfn.XLOOKUP($A120&amp;D$2,Timesheet!$E:$E,Timesheet!$D:$D,0)</f>
        <v>0</v>
      </c>
      <c r="E120" s="4">
        <f>_xlfn.XLOOKUP($A120&amp;E$2,Timesheet!$E:$E,Timesheet!$D:$D,0)</f>
        <v>0</v>
      </c>
      <c r="F120" s="4">
        <f>_xlfn.XLOOKUP($A120&amp;F$2,Timesheet!$E:$E,Timesheet!$D:$D,0)</f>
        <v>0</v>
      </c>
      <c r="G120" s="4">
        <f>_xlfn.XLOOKUP($A120&amp;G$2,Timesheet!$E:$E,Timesheet!$D:$D,0)</f>
        <v>0</v>
      </c>
      <c r="H120" s="4">
        <f>_xlfn.XLOOKUP($A120&amp;H$2,Timesheet!$E:$E,Timesheet!$D:$D,0)</f>
        <v>0</v>
      </c>
      <c r="I120" s="4">
        <f>_xlfn.XLOOKUP($A120&amp;I$2,Timesheet!$E:$E,Timesheet!$D:$D,0)</f>
        <v>0</v>
      </c>
      <c r="J120" s="4">
        <f>_xlfn.XLOOKUP($A120&amp;J$2,Timesheet!$E:$E,Timesheet!$D:$D,0)</f>
        <v>0</v>
      </c>
      <c r="K120" s="4">
        <f>_xlfn.XLOOKUP($A120&amp;K$2,Timesheet!$E:$E,Timesheet!$D:$D,0)</f>
        <v>0</v>
      </c>
      <c r="L120" s="4">
        <f>_xlfn.XLOOKUP($A120&amp;L$2,Timesheet!$E:$E,Timesheet!$D:$D,0)</f>
        <v>0</v>
      </c>
      <c r="M120" s="4">
        <f>_xlfn.XLOOKUP($A120&amp;M$2,Timesheet!$E:$E,Timesheet!$D:$D,0)</f>
        <v>0</v>
      </c>
      <c r="N120" s="4">
        <f>_xlfn.XLOOKUP($A120&amp;N$2,Timesheet!$E:$E,Timesheet!$D:$D,0)</f>
        <v>0</v>
      </c>
      <c r="O120" s="4">
        <f>_xlfn.XLOOKUP($A120&amp;O$2,Timesheet!$E:$E,Timesheet!$D:$D,0)</f>
        <v>18.89</v>
      </c>
      <c r="P120" s="4">
        <f>_xlfn.XLOOKUP($A120&amp;P$2,Timesheet!$E:$E,Timesheet!$D:$D,0)</f>
        <v>0</v>
      </c>
      <c r="Q120" s="4">
        <f>_xlfn.XLOOKUP($A120&amp;Q$2,Timesheet!$E:$E,Timesheet!$D:$D,0)</f>
        <v>0</v>
      </c>
      <c r="R120" s="4">
        <f>_xlfn.XLOOKUP($A120&amp;R$2,Timesheet!$E:$E,Timesheet!$D:$D,0)</f>
        <v>0</v>
      </c>
      <c r="S120" s="4">
        <f>_xlfn.XLOOKUP($A120&amp;S$2,Timesheet!$E:$E,Timesheet!$D:$D,0)</f>
        <v>0</v>
      </c>
      <c r="T120" s="4">
        <f>_xlfn.XLOOKUP($A120&amp;T$2,Timesheet!$E:$E,Timesheet!$D:$D,0)</f>
        <v>0</v>
      </c>
      <c r="U120" s="4">
        <f>_xlfn.XLOOKUP($A120&amp;U$2,Timesheet!$E:$E,Timesheet!$D:$D,0)</f>
        <v>0</v>
      </c>
    </row>
    <row r="121" spans="1:21" x14ac:dyDescent="0.3">
      <c r="A121" t="str">
        <v>Grossman Goold</v>
      </c>
      <c r="B121" s="4">
        <f t="shared" si="1"/>
        <v>0</v>
      </c>
      <c r="C121" s="4">
        <f>_xlfn.XLOOKUP($A121&amp;C$2,Timesheet!$E:$E,Timesheet!$D:$D,0)</f>
        <v>0</v>
      </c>
      <c r="D121" s="4">
        <f>_xlfn.XLOOKUP($A121&amp;D$2,Timesheet!$E:$E,Timesheet!$D:$D,0)</f>
        <v>0</v>
      </c>
      <c r="E121" s="4">
        <f>_xlfn.XLOOKUP($A121&amp;E$2,Timesheet!$E:$E,Timesheet!$D:$D,0)</f>
        <v>0</v>
      </c>
      <c r="F121" s="4">
        <f>_xlfn.XLOOKUP($A121&amp;F$2,Timesheet!$E:$E,Timesheet!$D:$D,0)</f>
        <v>0</v>
      </c>
      <c r="G121" s="4">
        <f>_xlfn.XLOOKUP($A121&amp;G$2,Timesheet!$E:$E,Timesheet!$D:$D,0)</f>
        <v>0</v>
      </c>
      <c r="H121" s="4">
        <f>_xlfn.XLOOKUP($A121&amp;H$2,Timesheet!$E:$E,Timesheet!$D:$D,0)</f>
        <v>0</v>
      </c>
      <c r="I121" s="4">
        <f>_xlfn.XLOOKUP($A121&amp;I$2,Timesheet!$E:$E,Timesheet!$D:$D,0)</f>
        <v>0</v>
      </c>
      <c r="J121" s="4">
        <f>_xlfn.XLOOKUP($A121&amp;J$2,Timesheet!$E:$E,Timesheet!$D:$D,0)</f>
        <v>0</v>
      </c>
      <c r="K121" s="4">
        <f>_xlfn.XLOOKUP($A121&amp;K$2,Timesheet!$E:$E,Timesheet!$D:$D,0)</f>
        <v>0</v>
      </c>
      <c r="L121" s="4">
        <f>_xlfn.XLOOKUP($A121&amp;L$2,Timesheet!$E:$E,Timesheet!$D:$D,0)</f>
        <v>0</v>
      </c>
      <c r="M121" s="4">
        <f>_xlfn.XLOOKUP($A121&amp;M$2,Timesheet!$E:$E,Timesheet!$D:$D,0)</f>
        <v>0</v>
      </c>
      <c r="N121" s="4">
        <f>_xlfn.XLOOKUP($A121&amp;N$2,Timesheet!$E:$E,Timesheet!$D:$D,0)</f>
        <v>0</v>
      </c>
      <c r="O121" s="4">
        <f>_xlfn.XLOOKUP($A121&amp;O$2,Timesheet!$E:$E,Timesheet!$D:$D,0)</f>
        <v>0</v>
      </c>
      <c r="P121" s="4">
        <f>_xlfn.XLOOKUP($A121&amp;P$2,Timesheet!$E:$E,Timesheet!$D:$D,0)</f>
        <v>0</v>
      </c>
      <c r="Q121" s="4">
        <f>_xlfn.XLOOKUP($A121&amp;Q$2,Timesheet!$E:$E,Timesheet!$D:$D,0)</f>
        <v>0</v>
      </c>
      <c r="R121" s="4">
        <f>_xlfn.XLOOKUP($A121&amp;R$2,Timesheet!$E:$E,Timesheet!$D:$D,0)</f>
        <v>0</v>
      </c>
      <c r="S121" s="4">
        <f>_xlfn.XLOOKUP($A121&amp;S$2,Timesheet!$E:$E,Timesheet!$D:$D,0)</f>
        <v>0</v>
      </c>
      <c r="T121" s="4">
        <f>_xlfn.XLOOKUP($A121&amp;T$2,Timesheet!$E:$E,Timesheet!$D:$D,0)</f>
        <v>0</v>
      </c>
      <c r="U121" s="4">
        <f>_xlfn.XLOOKUP($A121&amp;U$2,Timesheet!$E:$E,Timesheet!$D:$D,0)</f>
        <v>0</v>
      </c>
    </row>
    <row r="122" spans="1:21" x14ac:dyDescent="0.3">
      <c r="A122" t="str">
        <v>Guido Proudfoot</v>
      </c>
      <c r="B122" s="4">
        <f t="shared" si="1"/>
        <v>2.92</v>
      </c>
      <c r="C122" s="4">
        <f>_xlfn.XLOOKUP($A122&amp;C$2,Timesheet!$E:$E,Timesheet!$D:$D,0)</f>
        <v>0</v>
      </c>
      <c r="D122" s="4">
        <f>_xlfn.XLOOKUP($A122&amp;D$2,Timesheet!$E:$E,Timesheet!$D:$D,0)</f>
        <v>0</v>
      </c>
      <c r="E122" s="4">
        <f>_xlfn.XLOOKUP($A122&amp;E$2,Timesheet!$E:$E,Timesheet!$D:$D,0)</f>
        <v>2.92</v>
      </c>
      <c r="F122" s="4">
        <f>_xlfn.XLOOKUP($A122&amp;F$2,Timesheet!$E:$E,Timesheet!$D:$D,0)</f>
        <v>0</v>
      </c>
      <c r="G122" s="4">
        <f>_xlfn.XLOOKUP($A122&amp;G$2,Timesheet!$E:$E,Timesheet!$D:$D,0)</f>
        <v>0</v>
      </c>
      <c r="H122" s="4">
        <f>_xlfn.XLOOKUP($A122&amp;H$2,Timesheet!$E:$E,Timesheet!$D:$D,0)</f>
        <v>0</v>
      </c>
      <c r="I122" s="4">
        <f>_xlfn.XLOOKUP($A122&amp;I$2,Timesheet!$E:$E,Timesheet!$D:$D,0)</f>
        <v>0</v>
      </c>
      <c r="J122" s="4">
        <f>_xlfn.XLOOKUP($A122&amp;J$2,Timesheet!$E:$E,Timesheet!$D:$D,0)</f>
        <v>0</v>
      </c>
      <c r="K122" s="4">
        <f>_xlfn.XLOOKUP($A122&amp;K$2,Timesheet!$E:$E,Timesheet!$D:$D,0)</f>
        <v>0</v>
      </c>
      <c r="L122" s="4">
        <f>_xlfn.XLOOKUP($A122&amp;L$2,Timesheet!$E:$E,Timesheet!$D:$D,0)</f>
        <v>0</v>
      </c>
      <c r="M122" s="4">
        <f>_xlfn.XLOOKUP($A122&amp;M$2,Timesheet!$E:$E,Timesheet!$D:$D,0)</f>
        <v>0</v>
      </c>
      <c r="N122" s="4">
        <f>_xlfn.XLOOKUP($A122&amp;N$2,Timesheet!$E:$E,Timesheet!$D:$D,0)</f>
        <v>0</v>
      </c>
      <c r="O122" s="4">
        <f>_xlfn.XLOOKUP($A122&amp;O$2,Timesheet!$E:$E,Timesheet!$D:$D,0)</f>
        <v>0</v>
      </c>
      <c r="P122" s="4">
        <f>_xlfn.XLOOKUP($A122&amp;P$2,Timesheet!$E:$E,Timesheet!$D:$D,0)</f>
        <v>0</v>
      </c>
      <c r="Q122" s="4">
        <f>_xlfn.XLOOKUP($A122&amp;Q$2,Timesheet!$E:$E,Timesheet!$D:$D,0)</f>
        <v>0</v>
      </c>
      <c r="R122" s="4">
        <f>_xlfn.XLOOKUP($A122&amp;R$2,Timesheet!$E:$E,Timesheet!$D:$D,0)</f>
        <v>0</v>
      </c>
      <c r="S122" s="4">
        <f>_xlfn.XLOOKUP($A122&amp;S$2,Timesheet!$E:$E,Timesheet!$D:$D,0)</f>
        <v>0</v>
      </c>
      <c r="T122" s="4">
        <f>_xlfn.XLOOKUP($A122&amp;T$2,Timesheet!$E:$E,Timesheet!$D:$D,0)</f>
        <v>0</v>
      </c>
      <c r="U122" s="4">
        <f>_xlfn.XLOOKUP($A122&amp;U$2,Timesheet!$E:$E,Timesheet!$D:$D,0)</f>
        <v>0</v>
      </c>
    </row>
    <row r="123" spans="1:21" x14ac:dyDescent="0.3">
      <c r="A123" t="str">
        <v>Gundabald Sandyman</v>
      </c>
      <c r="B123" s="4">
        <f t="shared" si="1"/>
        <v>4.4400000000000004</v>
      </c>
      <c r="C123" s="4">
        <f>_xlfn.XLOOKUP($A123&amp;C$2,Timesheet!$E:$E,Timesheet!$D:$D,0)</f>
        <v>0</v>
      </c>
      <c r="D123" s="4">
        <f>_xlfn.XLOOKUP($A123&amp;D$2,Timesheet!$E:$E,Timesheet!$D:$D,0)</f>
        <v>0</v>
      </c>
      <c r="E123" s="4">
        <f>_xlfn.XLOOKUP($A123&amp;E$2,Timesheet!$E:$E,Timesheet!$D:$D,0)</f>
        <v>0</v>
      </c>
      <c r="F123" s="4">
        <f>_xlfn.XLOOKUP($A123&amp;F$2,Timesheet!$E:$E,Timesheet!$D:$D,0)</f>
        <v>0</v>
      </c>
      <c r="G123" s="4">
        <f>_xlfn.XLOOKUP($A123&amp;G$2,Timesheet!$E:$E,Timesheet!$D:$D,0)</f>
        <v>0</v>
      </c>
      <c r="H123" s="4">
        <f>_xlfn.XLOOKUP($A123&amp;H$2,Timesheet!$E:$E,Timesheet!$D:$D,0)</f>
        <v>0</v>
      </c>
      <c r="I123" s="4">
        <f>_xlfn.XLOOKUP($A123&amp;I$2,Timesheet!$E:$E,Timesheet!$D:$D,0)</f>
        <v>0</v>
      </c>
      <c r="J123" s="4">
        <f>_xlfn.XLOOKUP($A123&amp;J$2,Timesheet!$E:$E,Timesheet!$D:$D,0)</f>
        <v>0</v>
      </c>
      <c r="K123" s="4">
        <f>_xlfn.XLOOKUP($A123&amp;K$2,Timesheet!$E:$E,Timesheet!$D:$D,0)</f>
        <v>0</v>
      </c>
      <c r="L123" s="4">
        <f>_xlfn.XLOOKUP($A123&amp;L$2,Timesheet!$E:$E,Timesheet!$D:$D,0)</f>
        <v>0</v>
      </c>
      <c r="M123" s="4">
        <f>_xlfn.XLOOKUP($A123&amp;M$2,Timesheet!$E:$E,Timesheet!$D:$D,0)</f>
        <v>0</v>
      </c>
      <c r="N123" s="4">
        <f>_xlfn.XLOOKUP($A123&amp;N$2,Timesheet!$E:$E,Timesheet!$D:$D,0)</f>
        <v>0</v>
      </c>
      <c r="O123" s="4">
        <f>_xlfn.XLOOKUP($A123&amp;O$2,Timesheet!$E:$E,Timesheet!$D:$D,0)</f>
        <v>4.4400000000000004</v>
      </c>
      <c r="P123" s="4">
        <f>_xlfn.XLOOKUP($A123&amp;P$2,Timesheet!$E:$E,Timesheet!$D:$D,0)</f>
        <v>0</v>
      </c>
      <c r="Q123" s="4">
        <f>_xlfn.XLOOKUP($A123&amp;Q$2,Timesheet!$E:$E,Timesheet!$D:$D,0)</f>
        <v>0</v>
      </c>
      <c r="R123" s="4">
        <f>_xlfn.XLOOKUP($A123&amp;R$2,Timesheet!$E:$E,Timesheet!$D:$D,0)</f>
        <v>0</v>
      </c>
      <c r="S123" s="4">
        <f>_xlfn.XLOOKUP($A123&amp;S$2,Timesheet!$E:$E,Timesheet!$D:$D,0)</f>
        <v>0</v>
      </c>
      <c r="T123" s="4">
        <f>_xlfn.XLOOKUP($A123&amp;T$2,Timesheet!$E:$E,Timesheet!$D:$D,0)</f>
        <v>0</v>
      </c>
      <c r="U123" s="4">
        <f>_xlfn.XLOOKUP($A123&amp;U$2,Timesheet!$E:$E,Timesheet!$D:$D,0)</f>
        <v>0</v>
      </c>
    </row>
    <row r="124" spans="1:21" x14ac:dyDescent="0.3">
      <c r="A124" t="str">
        <v>Gundahar Galbassi</v>
      </c>
      <c r="B124" s="4">
        <f t="shared" si="1"/>
        <v>0</v>
      </c>
      <c r="C124" s="4">
        <f>_xlfn.XLOOKUP($A124&amp;C$2,Timesheet!$E:$E,Timesheet!$D:$D,0)</f>
        <v>0</v>
      </c>
      <c r="D124" s="4">
        <f>_xlfn.XLOOKUP($A124&amp;D$2,Timesheet!$E:$E,Timesheet!$D:$D,0)</f>
        <v>0</v>
      </c>
      <c r="E124" s="4">
        <f>_xlfn.XLOOKUP($A124&amp;E$2,Timesheet!$E:$E,Timesheet!$D:$D,0)</f>
        <v>0</v>
      </c>
      <c r="F124" s="4">
        <f>_xlfn.XLOOKUP($A124&amp;F$2,Timesheet!$E:$E,Timesheet!$D:$D,0)</f>
        <v>0</v>
      </c>
      <c r="G124" s="4">
        <f>_xlfn.XLOOKUP($A124&amp;G$2,Timesheet!$E:$E,Timesheet!$D:$D,0)</f>
        <v>0</v>
      </c>
      <c r="H124" s="4">
        <f>_xlfn.XLOOKUP($A124&amp;H$2,Timesheet!$E:$E,Timesheet!$D:$D,0)</f>
        <v>0</v>
      </c>
      <c r="I124" s="4">
        <f>_xlfn.XLOOKUP($A124&amp;I$2,Timesheet!$E:$E,Timesheet!$D:$D,0)</f>
        <v>0</v>
      </c>
      <c r="J124" s="4">
        <f>_xlfn.XLOOKUP($A124&amp;J$2,Timesheet!$E:$E,Timesheet!$D:$D,0)</f>
        <v>0</v>
      </c>
      <c r="K124" s="4">
        <f>_xlfn.XLOOKUP($A124&amp;K$2,Timesheet!$E:$E,Timesheet!$D:$D,0)</f>
        <v>0</v>
      </c>
      <c r="L124" s="4">
        <f>_xlfn.XLOOKUP($A124&amp;L$2,Timesheet!$E:$E,Timesheet!$D:$D,0)</f>
        <v>0</v>
      </c>
      <c r="M124" s="4">
        <f>_xlfn.XLOOKUP($A124&amp;M$2,Timesheet!$E:$E,Timesheet!$D:$D,0)</f>
        <v>0</v>
      </c>
      <c r="N124" s="4">
        <f>_xlfn.XLOOKUP($A124&amp;N$2,Timesheet!$E:$E,Timesheet!$D:$D,0)</f>
        <v>0</v>
      </c>
      <c r="O124" s="4">
        <f>_xlfn.XLOOKUP($A124&amp;O$2,Timesheet!$E:$E,Timesheet!$D:$D,0)</f>
        <v>0</v>
      </c>
      <c r="P124" s="4">
        <f>_xlfn.XLOOKUP($A124&amp;P$2,Timesheet!$E:$E,Timesheet!$D:$D,0)</f>
        <v>0</v>
      </c>
      <c r="Q124" s="4">
        <f>_xlfn.XLOOKUP($A124&amp;Q$2,Timesheet!$E:$E,Timesheet!$D:$D,0)</f>
        <v>0</v>
      </c>
      <c r="R124" s="4">
        <f>_xlfn.XLOOKUP($A124&amp;R$2,Timesheet!$E:$E,Timesheet!$D:$D,0)</f>
        <v>0</v>
      </c>
      <c r="S124" s="4">
        <f>_xlfn.XLOOKUP($A124&amp;S$2,Timesheet!$E:$E,Timesheet!$D:$D,0)</f>
        <v>0</v>
      </c>
      <c r="T124" s="4">
        <f>_xlfn.XLOOKUP($A124&amp;T$2,Timesheet!$E:$E,Timesheet!$D:$D,0)</f>
        <v>0</v>
      </c>
      <c r="U124" s="4">
        <f>_xlfn.XLOOKUP($A124&amp;U$2,Timesheet!$E:$E,Timesheet!$D:$D,0)</f>
        <v>0</v>
      </c>
    </row>
    <row r="125" spans="1:21" x14ac:dyDescent="0.3">
      <c r="A125" t="str">
        <v>Habaccuc Gamgee</v>
      </c>
      <c r="B125" s="4">
        <f t="shared" si="1"/>
        <v>22.77</v>
      </c>
      <c r="C125" s="4">
        <f>_xlfn.XLOOKUP($A125&amp;C$2,Timesheet!$E:$E,Timesheet!$D:$D,0)</f>
        <v>0</v>
      </c>
      <c r="D125" s="4">
        <f>_xlfn.XLOOKUP($A125&amp;D$2,Timesheet!$E:$E,Timesheet!$D:$D,0)</f>
        <v>0</v>
      </c>
      <c r="E125" s="4">
        <f>_xlfn.XLOOKUP($A125&amp;E$2,Timesheet!$E:$E,Timesheet!$D:$D,0)</f>
        <v>0</v>
      </c>
      <c r="F125" s="4">
        <f>_xlfn.XLOOKUP($A125&amp;F$2,Timesheet!$E:$E,Timesheet!$D:$D,0)</f>
        <v>0</v>
      </c>
      <c r="G125" s="4">
        <f>_xlfn.XLOOKUP($A125&amp;G$2,Timesheet!$E:$E,Timesheet!$D:$D,0)</f>
        <v>0</v>
      </c>
      <c r="H125" s="4">
        <f>_xlfn.XLOOKUP($A125&amp;H$2,Timesheet!$E:$E,Timesheet!$D:$D,0)</f>
        <v>0</v>
      </c>
      <c r="I125" s="4">
        <f>_xlfn.XLOOKUP($A125&amp;I$2,Timesheet!$E:$E,Timesheet!$D:$D,0)</f>
        <v>0</v>
      </c>
      <c r="J125" s="4">
        <f>_xlfn.XLOOKUP($A125&amp;J$2,Timesheet!$E:$E,Timesheet!$D:$D,0)</f>
        <v>0</v>
      </c>
      <c r="K125" s="4">
        <f>_xlfn.XLOOKUP($A125&amp;K$2,Timesheet!$E:$E,Timesheet!$D:$D,0)</f>
        <v>0</v>
      </c>
      <c r="L125" s="4">
        <f>_xlfn.XLOOKUP($A125&amp;L$2,Timesheet!$E:$E,Timesheet!$D:$D,0)</f>
        <v>0</v>
      </c>
      <c r="M125" s="4">
        <f>_xlfn.XLOOKUP($A125&amp;M$2,Timesheet!$E:$E,Timesheet!$D:$D,0)</f>
        <v>22.77</v>
      </c>
      <c r="N125" s="4">
        <f>_xlfn.XLOOKUP($A125&amp;N$2,Timesheet!$E:$E,Timesheet!$D:$D,0)</f>
        <v>0</v>
      </c>
      <c r="O125" s="4">
        <f>_xlfn.XLOOKUP($A125&amp;O$2,Timesheet!$E:$E,Timesheet!$D:$D,0)</f>
        <v>0</v>
      </c>
      <c r="P125" s="4">
        <f>_xlfn.XLOOKUP($A125&amp;P$2,Timesheet!$E:$E,Timesheet!$D:$D,0)</f>
        <v>0</v>
      </c>
      <c r="Q125" s="4">
        <f>_xlfn.XLOOKUP($A125&amp;Q$2,Timesheet!$E:$E,Timesheet!$D:$D,0)</f>
        <v>0</v>
      </c>
      <c r="R125" s="4">
        <f>_xlfn.XLOOKUP($A125&amp;R$2,Timesheet!$E:$E,Timesheet!$D:$D,0)</f>
        <v>0</v>
      </c>
      <c r="S125" s="4">
        <f>_xlfn.XLOOKUP($A125&amp;S$2,Timesheet!$E:$E,Timesheet!$D:$D,0)</f>
        <v>0</v>
      </c>
      <c r="T125" s="4">
        <f>_xlfn.XLOOKUP($A125&amp;T$2,Timesheet!$E:$E,Timesheet!$D:$D,0)</f>
        <v>0</v>
      </c>
      <c r="U125" s="4">
        <f>_xlfn.XLOOKUP($A125&amp;U$2,Timesheet!$E:$E,Timesheet!$D:$D,0)</f>
        <v>0</v>
      </c>
    </row>
    <row r="126" spans="1:21" x14ac:dyDescent="0.3">
      <c r="A126" t="str">
        <v>Habaccuc Gawkroger</v>
      </c>
      <c r="B126" s="4">
        <f t="shared" si="1"/>
        <v>15.79</v>
      </c>
      <c r="C126" s="4">
        <f>_xlfn.XLOOKUP($A126&amp;C$2,Timesheet!$E:$E,Timesheet!$D:$D,0)</f>
        <v>15.79</v>
      </c>
      <c r="D126" s="4">
        <f>_xlfn.XLOOKUP($A126&amp;D$2,Timesheet!$E:$E,Timesheet!$D:$D,0)</f>
        <v>0</v>
      </c>
      <c r="E126" s="4">
        <f>_xlfn.XLOOKUP($A126&amp;E$2,Timesheet!$E:$E,Timesheet!$D:$D,0)</f>
        <v>0</v>
      </c>
      <c r="F126" s="4">
        <f>_xlfn.XLOOKUP($A126&amp;F$2,Timesheet!$E:$E,Timesheet!$D:$D,0)</f>
        <v>0</v>
      </c>
      <c r="G126" s="4">
        <f>_xlfn.XLOOKUP($A126&amp;G$2,Timesheet!$E:$E,Timesheet!$D:$D,0)</f>
        <v>0</v>
      </c>
      <c r="H126" s="4">
        <f>_xlfn.XLOOKUP($A126&amp;H$2,Timesheet!$E:$E,Timesheet!$D:$D,0)</f>
        <v>0</v>
      </c>
      <c r="I126" s="4">
        <f>_xlfn.XLOOKUP($A126&amp;I$2,Timesheet!$E:$E,Timesheet!$D:$D,0)</f>
        <v>0</v>
      </c>
      <c r="J126" s="4">
        <f>_xlfn.XLOOKUP($A126&amp;J$2,Timesheet!$E:$E,Timesheet!$D:$D,0)</f>
        <v>0</v>
      </c>
      <c r="K126" s="4">
        <f>_xlfn.XLOOKUP($A126&amp;K$2,Timesheet!$E:$E,Timesheet!$D:$D,0)</f>
        <v>0</v>
      </c>
      <c r="L126" s="4">
        <f>_xlfn.XLOOKUP($A126&amp;L$2,Timesheet!$E:$E,Timesheet!$D:$D,0)</f>
        <v>0</v>
      </c>
      <c r="M126" s="4">
        <f>_xlfn.XLOOKUP($A126&amp;M$2,Timesheet!$E:$E,Timesheet!$D:$D,0)</f>
        <v>0</v>
      </c>
      <c r="N126" s="4">
        <f>_xlfn.XLOOKUP($A126&amp;N$2,Timesheet!$E:$E,Timesheet!$D:$D,0)</f>
        <v>0</v>
      </c>
      <c r="O126" s="4">
        <f>_xlfn.XLOOKUP($A126&amp;O$2,Timesheet!$E:$E,Timesheet!$D:$D,0)</f>
        <v>0</v>
      </c>
      <c r="P126" s="4">
        <f>_xlfn.XLOOKUP($A126&amp;P$2,Timesheet!$E:$E,Timesheet!$D:$D,0)</f>
        <v>0</v>
      </c>
      <c r="Q126" s="4">
        <f>_xlfn.XLOOKUP($A126&amp;Q$2,Timesheet!$E:$E,Timesheet!$D:$D,0)</f>
        <v>0</v>
      </c>
      <c r="R126" s="4">
        <f>_xlfn.XLOOKUP($A126&amp;R$2,Timesheet!$E:$E,Timesheet!$D:$D,0)</f>
        <v>0</v>
      </c>
      <c r="S126" s="4">
        <f>_xlfn.XLOOKUP($A126&amp;S$2,Timesheet!$E:$E,Timesheet!$D:$D,0)</f>
        <v>0</v>
      </c>
      <c r="T126" s="4">
        <f>_xlfn.XLOOKUP($A126&amp;T$2,Timesheet!$E:$E,Timesheet!$D:$D,0)</f>
        <v>0</v>
      </c>
      <c r="U126" s="4">
        <f>_xlfn.XLOOKUP($A126&amp;U$2,Timesheet!$E:$E,Timesheet!$D:$D,0)</f>
        <v>0</v>
      </c>
    </row>
    <row r="127" spans="1:21" x14ac:dyDescent="0.3">
      <c r="A127" t="str">
        <v>Habaccuc Goold</v>
      </c>
      <c r="B127" s="4">
        <f t="shared" si="1"/>
        <v>1</v>
      </c>
      <c r="C127" s="4">
        <f>_xlfn.XLOOKUP($A127&amp;C$2,Timesheet!$E:$E,Timesheet!$D:$D,0)</f>
        <v>0</v>
      </c>
      <c r="D127" s="4">
        <f>_xlfn.XLOOKUP($A127&amp;D$2,Timesheet!$E:$E,Timesheet!$D:$D,0)</f>
        <v>1</v>
      </c>
      <c r="E127" s="4">
        <f>_xlfn.XLOOKUP($A127&amp;E$2,Timesheet!$E:$E,Timesheet!$D:$D,0)</f>
        <v>0</v>
      </c>
      <c r="F127" s="4">
        <f>_xlfn.XLOOKUP($A127&amp;F$2,Timesheet!$E:$E,Timesheet!$D:$D,0)</f>
        <v>0</v>
      </c>
      <c r="G127" s="4">
        <f>_xlfn.XLOOKUP($A127&amp;G$2,Timesheet!$E:$E,Timesheet!$D:$D,0)</f>
        <v>0</v>
      </c>
      <c r="H127" s="4">
        <f>_xlfn.XLOOKUP($A127&amp;H$2,Timesheet!$E:$E,Timesheet!$D:$D,0)</f>
        <v>0</v>
      </c>
      <c r="I127" s="4">
        <f>_xlfn.XLOOKUP($A127&amp;I$2,Timesheet!$E:$E,Timesheet!$D:$D,0)</f>
        <v>0</v>
      </c>
      <c r="J127" s="4">
        <f>_xlfn.XLOOKUP($A127&amp;J$2,Timesheet!$E:$E,Timesheet!$D:$D,0)</f>
        <v>0</v>
      </c>
      <c r="K127" s="4">
        <f>_xlfn.XLOOKUP($A127&amp;K$2,Timesheet!$E:$E,Timesheet!$D:$D,0)</f>
        <v>0</v>
      </c>
      <c r="L127" s="4">
        <f>_xlfn.XLOOKUP($A127&amp;L$2,Timesheet!$E:$E,Timesheet!$D:$D,0)</f>
        <v>0</v>
      </c>
      <c r="M127" s="4">
        <f>_xlfn.XLOOKUP($A127&amp;M$2,Timesheet!$E:$E,Timesheet!$D:$D,0)</f>
        <v>0</v>
      </c>
      <c r="N127" s="4">
        <f>_xlfn.XLOOKUP($A127&amp;N$2,Timesheet!$E:$E,Timesheet!$D:$D,0)</f>
        <v>0</v>
      </c>
      <c r="O127" s="4">
        <f>_xlfn.XLOOKUP($A127&amp;O$2,Timesheet!$E:$E,Timesheet!$D:$D,0)</f>
        <v>0</v>
      </c>
      <c r="P127" s="4">
        <f>_xlfn.XLOOKUP($A127&amp;P$2,Timesheet!$E:$E,Timesheet!$D:$D,0)</f>
        <v>0</v>
      </c>
      <c r="Q127" s="4">
        <f>_xlfn.XLOOKUP($A127&amp;Q$2,Timesheet!$E:$E,Timesheet!$D:$D,0)</f>
        <v>0</v>
      </c>
      <c r="R127" s="4">
        <f>_xlfn.XLOOKUP($A127&amp;R$2,Timesheet!$E:$E,Timesheet!$D:$D,0)</f>
        <v>0</v>
      </c>
      <c r="S127" s="4">
        <f>_xlfn.XLOOKUP($A127&amp;S$2,Timesheet!$E:$E,Timesheet!$D:$D,0)</f>
        <v>0</v>
      </c>
      <c r="T127" s="4">
        <f>_xlfn.XLOOKUP($A127&amp;T$2,Timesheet!$E:$E,Timesheet!$D:$D,0)</f>
        <v>0</v>
      </c>
      <c r="U127" s="4">
        <f>_xlfn.XLOOKUP($A127&amp;U$2,Timesheet!$E:$E,Timesheet!$D:$D,0)</f>
        <v>0</v>
      </c>
    </row>
    <row r="128" spans="1:21" x14ac:dyDescent="0.3">
      <c r="A128" t="str">
        <v>Halfred Headstrong</v>
      </c>
      <c r="B128" s="4">
        <f t="shared" si="1"/>
        <v>0</v>
      </c>
      <c r="C128" s="4">
        <f>_xlfn.XLOOKUP($A128&amp;C$2,Timesheet!$E:$E,Timesheet!$D:$D,0)</f>
        <v>0</v>
      </c>
      <c r="D128" s="4">
        <f>_xlfn.XLOOKUP($A128&amp;D$2,Timesheet!$E:$E,Timesheet!$D:$D,0)</f>
        <v>0</v>
      </c>
      <c r="E128" s="4">
        <f>_xlfn.XLOOKUP($A128&amp;E$2,Timesheet!$E:$E,Timesheet!$D:$D,0)</f>
        <v>0</v>
      </c>
      <c r="F128" s="4">
        <f>_xlfn.XLOOKUP($A128&amp;F$2,Timesheet!$E:$E,Timesheet!$D:$D,0)</f>
        <v>0</v>
      </c>
      <c r="G128" s="4">
        <f>_xlfn.XLOOKUP($A128&amp;G$2,Timesheet!$E:$E,Timesheet!$D:$D,0)</f>
        <v>0</v>
      </c>
      <c r="H128" s="4">
        <f>_xlfn.XLOOKUP($A128&amp;H$2,Timesheet!$E:$E,Timesheet!$D:$D,0)</f>
        <v>0</v>
      </c>
      <c r="I128" s="4">
        <f>_xlfn.XLOOKUP($A128&amp;I$2,Timesheet!$E:$E,Timesheet!$D:$D,0)</f>
        <v>0</v>
      </c>
      <c r="J128" s="4">
        <f>_xlfn.XLOOKUP($A128&amp;J$2,Timesheet!$E:$E,Timesheet!$D:$D,0)</f>
        <v>0</v>
      </c>
      <c r="K128" s="4">
        <f>_xlfn.XLOOKUP($A128&amp;K$2,Timesheet!$E:$E,Timesheet!$D:$D,0)</f>
        <v>0</v>
      </c>
      <c r="L128" s="4">
        <f>_xlfn.XLOOKUP($A128&amp;L$2,Timesheet!$E:$E,Timesheet!$D:$D,0)</f>
        <v>0</v>
      </c>
      <c r="M128" s="4">
        <f>_xlfn.XLOOKUP($A128&amp;M$2,Timesheet!$E:$E,Timesheet!$D:$D,0)</f>
        <v>0</v>
      </c>
      <c r="N128" s="4">
        <f>_xlfn.XLOOKUP($A128&amp;N$2,Timesheet!$E:$E,Timesheet!$D:$D,0)</f>
        <v>0</v>
      </c>
      <c r="O128" s="4">
        <f>_xlfn.XLOOKUP($A128&amp;O$2,Timesheet!$E:$E,Timesheet!$D:$D,0)</f>
        <v>0</v>
      </c>
      <c r="P128" s="4">
        <f>_xlfn.XLOOKUP($A128&amp;P$2,Timesheet!$E:$E,Timesheet!$D:$D,0)</f>
        <v>0</v>
      </c>
      <c r="Q128" s="4">
        <f>_xlfn.XLOOKUP($A128&amp;Q$2,Timesheet!$E:$E,Timesheet!$D:$D,0)</f>
        <v>0</v>
      </c>
      <c r="R128" s="4">
        <f>_xlfn.XLOOKUP($A128&amp;R$2,Timesheet!$E:$E,Timesheet!$D:$D,0)</f>
        <v>0</v>
      </c>
      <c r="S128" s="4">
        <f>_xlfn.XLOOKUP($A128&amp;S$2,Timesheet!$E:$E,Timesheet!$D:$D,0)</f>
        <v>0</v>
      </c>
      <c r="T128" s="4">
        <f>_xlfn.XLOOKUP($A128&amp;T$2,Timesheet!$E:$E,Timesheet!$D:$D,0)</f>
        <v>0</v>
      </c>
      <c r="U128" s="4">
        <f>_xlfn.XLOOKUP($A128&amp;U$2,Timesheet!$E:$E,Timesheet!$D:$D,0)</f>
        <v>0</v>
      </c>
    </row>
    <row r="129" spans="1:21" x14ac:dyDescent="0.3">
      <c r="A129" t="str">
        <v>Hamilcar Clayhanger</v>
      </c>
      <c r="B129" s="4">
        <f t="shared" si="1"/>
        <v>0</v>
      </c>
      <c r="C129" s="4">
        <f>_xlfn.XLOOKUP($A129&amp;C$2,Timesheet!$E:$E,Timesheet!$D:$D,0)</f>
        <v>0</v>
      </c>
      <c r="D129" s="4">
        <f>_xlfn.XLOOKUP($A129&amp;D$2,Timesheet!$E:$E,Timesheet!$D:$D,0)</f>
        <v>0</v>
      </c>
      <c r="E129" s="4">
        <f>_xlfn.XLOOKUP($A129&amp;E$2,Timesheet!$E:$E,Timesheet!$D:$D,0)</f>
        <v>0</v>
      </c>
      <c r="F129" s="4">
        <f>_xlfn.XLOOKUP($A129&amp;F$2,Timesheet!$E:$E,Timesheet!$D:$D,0)</f>
        <v>0</v>
      </c>
      <c r="G129" s="4">
        <f>_xlfn.XLOOKUP($A129&amp;G$2,Timesheet!$E:$E,Timesheet!$D:$D,0)</f>
        <v>0</v>
      </c>
      <c r="H129" s="4">
        <f>_xlfn.XLOOKUP($A129&amp;H$2,Timesheet!$E:$E,Timesheet!$D:$D,0)</f>
        <v>0</v>
      </c>
      <c r="I129" s="4">
        <f>_xlfn.XLOOKUP($A129&amp;I$2,Timesheet!$E:$E,Timesheet!$D:$D,0)</f>
        <v>0</v>
      </c>
      <c r="J129" s="4">
        <f>_xlfn.XLOOKUP($A129&amp;J$2,Timesheet!$E:$E,Timesheet!$D:$D,0)</f>
        <v>0</v>
      </c>
      <c r="K129" s="4">
        <f>_xlfn.XLOOKUP($A129&amp;K$2,Timesheet!$E:$E,Timesheet!$D:$D,0)</f>
        <v>0</v>
      </c>
      <c r="L129" s="4">
        <f>_xlfn.XLOOKUP($A129&amp;L$2,Timesheet!$E:$E,Timesheet!$D:$D,0)</f>
        <v>0</v>
      </c>
      <c r="M129" s="4">
        <f>_xlfn.XLOOKUP($A129&amp;M$2,Timesheet!$E:$E,Timesheet!$D:$D,0)</f>
        <v>0</v>
      </c>
      <c r="N129" s="4">
        <f>_xlfn.XLOOKUP($A129&amp;N$2,Timesheet!$E:$E,Timesheet!$D:$D,0)</f>
        <v>0</v>
      </c>
      <c r="O129" s="4">
        <f>_xlfn.XLOOKUP($A129&amp;O$2,Timesheet!$E:$E,Timesheet!$D:$D,0)</f>
        <v>0</v>
      </c>
      <c r="P129" s="4">
        <f>_xlfn.XLOOKUP($A129&amp;P$2,Timesheet!$E:$E,Timesheet!$D:$D,0)</f>
        <v>0</v>
      </c>
      <c r="Q129" s="4">
        <f>_xlfn.XLOOKUP($A129&amp;Q$2,Timesheet!$E:$E,Timesheet!$D:$D,0)</f>
        <v>0</v>
      </c>
      <c r="R129" s="4">
        <f>_xlfn.XLOOKUP($A129&amp;R$2,Timesheet!$E:$E,Timesheet!$D:$D,0)</f>
        <v>0</v>
      </c>
      <c r="S129" s="4">
        <f>_xlfn.XLOOKUP($A129&amp;S$2,Timesheet!$E:$E,Timesheet!$D:$D,0)</f>
        <v>0</v>
      </c>
      <c r="T129" s="4">
        <f>_xlfn.XLOOKUP($A129&amp;T$2,Timesheet!$E:$E,Timesheet!$D:$D,0)</f>
        <v>0</v>
      </c>
      <c r="U129" s="4">
        <f>_xlfn.XLOOKUP($A129&amp;U$2,Timesheet!$E:$E,Timesheet!$D:$D,0)</f>
        <v>0</v>
      </c>
    </row>
    <row r="130" spans="1:21" x14ac:dyDescent="0.3">
      <c r="A130" t="str">
        <v>Harding Brown</v>
      </c>
      <c r="B130" s="4">
        <f t="shared" si="1"/>
        <v>20.16</v>
      </c>
      <c r="C130" s="4">
        <f>_xlfn.XLOOKUP($A130&amp;C$2,Timesheet!$E:$E,Timesheet!$D:$D,0)</f>
        <v>20.16</v>
      </c>
      <c r="D130" s="4">
        <f>_xlfn.XLOOKUP($A130&amp;D$2,Timesheet!$E:$E,Timesheet!$D:$D,0)</f>
        <v>0</v>
      </c>
      <c r="E130" s="4">
        <f>_xlfn.XLOOKUP($A130&amp;E$2,Timesheet!$E:$E,Timesheet!$D:$D,0)</f>
        <v>0</v>
      </c>
      <c r="F130" s="4">
        <f>_xlfn.XLOOKUP($A130&amp;F$2,Timesheet!$E:$E,Timesheet!$D:$D,0)</f>
        <v>0</v>
      </c>
      <c r="G130" s="4">
        <f>_xlfn.XLOOKUP($A130&amp;G$2,Timesheet!$E:$E,Timesheet!$D:$D,0)</f>
        <v>0</v>
      </c>
      <c r="H130" s="4">
        <f>_xlfn.XLOOKUP($A130&amp;H$2,Timesheet!$E:$E,Timesheet!$D:$D,0)</f>
        <v>0</v>
      </c>
      <c r="I130" s="4">
        <f>_xlfn.XLOOKUP($A130&amp;I$2,Timesheet!$E:$E,Timesheet!$D:$D,0)</f>
        <v>0</v>
      </c>
      <c r="J130" s="4">
        <f>_xlfn.XLOOKUP($A130&amp;J$2,Timesheet!$E:$E,Timesheet!$D:$D,0)</f>
        <v>0</v>
      </c>
      <c r="K130" s="4">
        <f>_xlfn.XLOOKUP($A130&amp;K$2,Timesheet!$E:$E,Timesheet!$D:$D,0)</f>
        <v>0</v>
      </c>
      <c r="L130" s="4">
        <f>_xlfn.XLOOKUP($A130&amp;L$2,Timesheet!$E:$E,Timesheet!$D:$D,0)</f>
        <v>0</v>
      </c>
      <c r="M130" s="4">
        <f>_xlfn.XLOOKUP($A130&amp;M$2,Timesheet!$E:$E,Timesheet!$D:$D,0)</f>
        <v>0</v>
      </c>
      <c r="N130" s="4">
        <f>_xlfn.XLOOKUP($A130&amp;N$2,Timesheet!$E:$E,Timesheet!$D:$D,0)</f>
        <v>0</v>
      </c>
      <c r="O130" s="4">
        <f>_xlfn.XLOOKUP($A130&amp;O$2,Timesheet!$E:$E,Timesheet!$D:$D,0)</f>
        <v>0</v>
      </c>
      <c r="P130" s="4">
        <f>_xlfn.XLOOKUP($A130&amp;P$2,Timesheet!$E:$E,Timesheet!$D:$D,0)</f>
        <v>0</v>
      </c>
      <c r="Q130" s="4">
        <f>_xlfn.XLOOKUP($A130&amp;Q$2,Timesheet!$E:$E,Timesheet!$D:$D,0)</f>
        <v>0</v>
      </c>
      <c r="R130" s="4">
        <f>_xlfn.XLOOKUP($A130&amp;R$2,Timesheet!$E:$E,Timesheet!$D:$D,0)</f>
        <v>0</v>
      </c>
      <c r="S130" s="4">
        <f>_xlfn.XLOOKUP($A130&amp;S$2,Timesheet!$E:$E,Timesheet!$D:$D,0)</f>
        <v>0</v>
      </c>
      <c r="T130" s="4">
        <f>_xlfn.XLOOKUP($A130&amp;T$2,Timesheet!$E:$E,Timesheet!$D:$D,0)</f>
        <v>0</v>
      </c>
      <c r="U130" s="4">
        <f>_xlfn.XLOOKUP($A130&amp;U$2,Timesheet!$E:$E,Timesheet!$D:$D,0)</f>
        <v>0</v>
      </c>
    </row>
    <row r="131" spans="1:21" x14ac:dyDescent="0.3">
      <c r="A131" t="str">
        <v>Harding Hayward</v>
      </c>
      <c r="B131" s="4">
        <f t="shared" si="1"/>
        <v>19.86</v>
      </c>
      <c r="C131" s="4">
        <f>_xlfn.XLOOKUP($A131&amp;C$2,Timesheet!$E:$E,Timesheet!$D:$D,0)</f>
        <v>0</v>
      </c>
      <c r="D131" s="4">
        <f>_xlfn.XLOOKUP($A131&amp;D$2,Timesheet!$E:$E,Timesheet!$D:$D,0)</f>
        <v>0</v>
      </c>
      <c r="E131" s="4">
        <f>_xlfn.XLOOKUP($A131&amp;E$2,Timesheet!$E:$E,Timesheet!$D:$D,0)</f>
        <v>19.86</v>
      </c>
      <c r="F131" s="4">
        <f>_xlfn.XLOOKUP($A131&amp;F$2,Timesheet!$E:$E,Timesheet!$D:$D,0)</f>
        <v>0</v>
      </c>
      <c r="G131" s="4">
        <f>_xlfn.XLOOKUP($A131&amp;G$2,Timesheet!$E:$E,Timesheet!$D:$D,0)</f>
        <v>0</v>
      </c>
      <c r="H131" s="4">
        <f>_xlfn.XLOOKUP($A131&amp;H$2,Timesheet!$E:$E,Timesheet!$D:$D,0)</f>
        <v>0</v>
      </c>
      <c r="I131" s="4">
        <f>_xlfn.XLOOKUP($A131&amp;I$2,Timesheet!$E:$E,Timesheet!$D:$D,0)</f>
        <v>0</v>
      </c>
      <c r="J131" s="4">
        <f>_xlfn.XLOOKUP($A131&amp;J$2,Timesheet!$E:$E,Timesheet!$D:$D,0)</f>
        <v>0</v>
      </c>
      <c r="K131" s="4">
        <f>_xlfn.XLOOKUP($A131&amp;K$2,Timesheet!$E:$E,Timesheet!$D:$D,0)</f>
        <v>0</v>
      </c>
      <c r="L131" s="4">
        <f>_xlfn.XLOOKUP($A131&amp;L$2,Timesheet!$E:$E,Timesheet!$D:$D,0)</f>
        <v>0</v>
      </c>
      <c r="M131" s="4">
        <f>_xlfn.XLOOKUP($A131&amp;M$2,Timesheet!$E:$E,Timesheet!$D:$D,0)</f>
        <v>0</v>
      </c>
      <c r="N131" s="4">
        <f>_xlfn.XLOOKUP($A131&amp;N$2,Timesheet!$E:$E,Timesheet!$D:$D,0)</f>
        <v>0</v>
      </c>
      <c r="O131" s="4">
        <f>_xlfn.XLOOKUP($A131&amp;O$2,Timesheet!$E:$E,Timesheet!$D:$D,0)</f>
        <v>0</v>
      </c>
      <c r="P131" s="4">
        <f>_xlfn.XLOOKUP($A131&amp;P$2,Timesheet!$E:$E,Timesheet!$D:$D,0)</f>
        <v>0</v>
      </c>
      <c r="Q131" s="4">
        <f>_xlfn.XLOOKUP($A131&amp;Q$2,Timesheet!$E:$E,Timesheet!$D:$D,0)</f>
        <v>0</v>
      </c>
      <c r="R131" s="4">
        <f>_xlfn.XLOOKUP($A131&amp;R$2,Timesheet!$E:$E,Timesheet!$D:$D,0)</f>
        <v>0</v>
      </c>
      <c r="S131" s="4">
        <f>_xlfn.XLOOKUP($A131&amp;S$2,Timesheet!$E:$E,Timesheet!$D:$D,0)</f>
        <v>0</v>
      </c>
      <c r="T131" s="4">
        <f>_xlfn.XLOOKUP($A131&amp;T$2,Timesheet!$E:$E,Timesheet!$D:$D,0)</f>
        <v>0</v>
      </c>
      <c r="U131" s="4">
        <f>_xlfn.XLOOKUP($A131&amp;U$2,Timesheet!$E:$E,Timesheet!$D:$D,0)</f>
        <v>0</v>
      </c>
    </row>
    <row r="132" spans="1:21" x14ac:dyDescent="0.3">
      <c r="A132" t="str">
        <v>Heribald Baggins</v>
      </c>
      <c r="B132" s="4">
        <f t="shared" ref="B132:B195" si="2">SUM(C132:U132)</f>
        <v>9.98</v>
      </c>
      <c r="C132" s="4">
        <f>_xlfn.XLOOKUP($A132&amp;C$2,Timesheet!$E:$E,Timesheet!$D:$D,0)</f>
        <v>0</v>
      </c>
      <c r="D132" s="4">
        <f>_xlfn.XLOOKUP($A132&amp;D$2,Timesheet!$E:$E,Timesheet!$D:$D,0)</f>
        <v>0</v>
      </c>
      <c r="E132" s="4">
        <f>_xlfn.XLOOKUP($A132&amp;E$2,Timesheet!$E:$E,Timesheet!$D:$D,0)</f>
        <v>9.98</v>
      </c>
      <c r="F132" s="4">
        <f>_xlfn.XLOOKUP($A132&amp;F$2,Timesheet!$E:$E,Timesheet!$D:$D,0)</f>
        <v>0</v>
      </c>
      <c r="G132" s="4">
        <f>_xlfn.XLOOKUP($A132&amp;G$2,Timesheet!$E:$E,Timesheet!$D:$D,0)</f>
        <v>0</v>
      </c>
      <c r="H132" s="4">
        <f>_xlfn.XLOOKUP($A132&amp;H$2,Timesheet!$E:$E,Timesheet!$D:$D,0)</f>
        <v>0</v>
      </c>
      <c r="I132" s="4">
        <f>_xlfn.XLOOKUP($A132&amp;I$2,Timesheet!$E:$E,Timesheet!$D:$D,0)</f>
        <v>0</v>
      </c>
      <c r="J132" s="4">
        <f>_xlfn.XLOOKUP($A132&amp;J$2,Timesheet!$E:$E,Timesheet!$D:$D,0)</f>
        <v>0</v>
      </c>
      <c r="K132" s="4">
        <f>_xlfn.XLOOKUP($A132&amp;K$2,Timesheet!$E:$E,Timesheet!$D:$D,0)</f>
        <v>0</v>
      </c>
      <c r="L132" s="4">
        <f>_xlfn.XLOOKUP($A132&amp;L$2,Timesheet!$E:$E,Timesheet!$D:$D,0)</f>
        <v>0</v>
      </c>
      <c r="M132" s="4">
        <f>_xlfn.XLOOKUP($A132&amp;M$2,Timesheet!$E:$E,Timesheet!$D:$D,0)</f>
        <v>0</v>
      </c>
      <c r="N132" s="4">
        <f>_xlfn.XLOOKUP($A132&amp;N$2,Timesheet!$E:$E,Timesheet!$D:$D,0)</f>
        <v>0</v>
      </c>
      <c r="O132" s="4">
        <f>_xlfn.XLOOKUP($A132&amp;O$2,Timesheet!$E:$E,Timesheet!$D:$D,0)</f>
        <v>0</v>
      </c>
      <c r="P132" s="4">
        <f>_xlfn.XLOOKUP($A132&amp;P$2,Timesheet!$E:$E,Timesheet!$D:$D,0)</f>
        <v>0</v>
      </c>
      <c r="Q132" s="4">
        <f>_xlfn.XLOOKUP($A132&amp;Q$2,Timesheet!$E:$E,Timesheet!$D:$D,0)</f>
        <v>0</v>
      </c>
      <c r="R132" s="4">
        <f>_xlfn.XLOOKUP($A132&amp;R$2,Timesheet!$E:$E,Timesheet!$D:$D,0)</f>
        <v>0</v>
      </c>
      <c r="S132" s="4">
        <f>_xlfn.XLOOKUP($A132&amp;S$2,Timesheet!$E:$E,Timesheet!$D:$D,0)</f>
        <v>0</v>
      </c>
      <c r="T132" s="4">
        <f>_xlfn.XLOOKUP($A132&amp;T$2,Timesheet!$E:$E,Timesheet!$D:$D,0)</f>
        <v>0</v>
      </c>
      <c r="U132" s="4">
        <f>_xlfn.XLOOKUP($A132&amp;U$2,Timesheet!$E:$E,Timesheet!$D:$D,0)</f>
        <v>0</v>
      </c>
    </row>
    <row r="133" spans="1:21" x14ac:dyDescent="0.3">
      <c r="A133" t="str">
        <v>Hilda Grubb</v>
      </c>
      <c r="B133" s="4">
        <f t="shared" si="2"/>
        <v>29.950000000000003</v>
      </c>
      <c r="C133" s="4">
        <f>_xlfn.XLOOKUP($A133&amp;C$2,Timesheet!$E:$E,Timesheet!$D:$D,0)</f>
        <v>0</v>
      </c>
      <c r="D133" s="4">
        <f>_xlfn.XLOOKUP($A133&amp;D$2,Timesheet!$E:$E,Timesheet!$D:$D,0)</f>
        <v>0</v>
      </c>
      <c r="E133" s="4">
        <f>_xlfn.XLOOKUP($A133&amp;E$2,Timesheet!$E:$E,Timesheet!$D:$D,0)</f>
        <v>0</v>
      </c>
      <c r="F133" s="4">
        <f>_xlfn.XLOOKUP($A133&amp;F$2,Timesheet!$E:$E,Timesheet!$D:$D,0)</f>
        <v>0</v>
      </c>
      <c r="G133" s="4">
        <f>_xlfn.XLOOKUP($A133&amp;G$2,Timesheet!$E:$E,Timesheet!$D:$D,0)</f>
        <v>17.23</v>
      </c>
      <c r="H133" s="4">
        <f>_xlfn.XLOOKUP($A133&amp;H$2,Timesheet!$E:$E,Timesheet!$D:$D,0)</f>
        <v>12.72</v>
      </c>
      <c r="I133" s="4">
        <f>_xlfn.XLOOKUP($A133&amp;I$2,Timesheet!$E:$E,Timesheet!$D:$D,0)</f>
        <v>0</v>
      </c>
      <c r="J133" s="4">
        <f>_xlfn.XLOOKUP($A133&amp;J$2,Timesheet!$E:$E,Timesheet!$D:$D,0)</f>
        <v>0</v>
      </c>
      <c r="K133" s="4">
        <f>_xlfn.XLOOKUP($A133&amp;K$2,Timesheet!$E:$E,Timesheet!$D:$D,0)</f>
        <v>0</v>
      </c>
      <c r="L133" s="4">
        <f>_xlfn.XLOOKUP($A133&amp;L$2,Timesheet!$E:$E,Timesheet!$D:$D,0)</f>
        <v>0</v>
      </c>
      <c r="M133" s="4">
        <f>_xlfn.XLOOKUP($A133&amp;M$2,Timesheet!$E:$E,Timesheet!$D:$D,0)</f>
        <v>0</v>
      </c>
      <c r="N133" s="4">
        <f>_xlfn.XLOOKUP($A133&amp;N$2,Timesheet!$E:$E,Timesheet!$D:$D,0)</f>
        <v>0</v>
      </c>
      <c r="O133" s="4">
        <f>_xlfn.XLOOKUP($A133&amp;O$2,Timesheet!$E:$E,Timesheet!$D:$D,0)</f>
        <v>0</v>
      </c>
      <c r="P133" s="4">
        <f>_xlfn.XLOOKUP($A133&amp;P$2,Timesheet!$E:$E,Timesheet!$D:$D,0)</f>
        <v>0</v>
      </c>
      <c r="Q133" s="4">
        <f>_xlfn.XLOOKUP($A133&amp;Q$2,Timesheet!$E:$E,Timesheet!$D:$D,0)</f>
        <v>0</v>
      </c>
      <c r="R133" s="4">
        <f>_xlfn.XLOOKUP($A133&amp;R$2,Timesheet!$E:$E,Timesheet!$D:$D,0)</f>
        <v>0</v>
      </c>
      <c r="S133" s="4">
        <f>_xlfn.XLOOKUP($A133&amp;S$2,Timesheet!$E:$E,Timesheet!$D:$D,0)</f>
        <v>0</v>
      </c>
      <c r="T133" s="4">
        <f>_xlfn.XLOOKUP($A133&amp;T$2,Timesheet!$E:$E,Timesheet!$D:$D,0)</f>
        <v>0</v>
      </c>
      <c r="U133" s="4">
        <f>_xlfn.XLOOKUP($A133&amp;U$2,Timesheet!$E:$E,Timesheet!$D:$D,0)</f>
        <v>0</v>
      </c>
    </row>
    <row r="134" spans="1:21" x14ac:dyDescent="0.3">
      <c r="A134" t="str">
        <v>Hildibrand Banks</v>
      </c>
      <c r="B134" s="4">
        <f t="shared" si="2"/>
        <v>1.35</v>
      </c>
      <c r="C134" s="4">
        <f>_xlfn.XLOOKUP($A134&amp;C$2,Timesheet!$E:$E,Timesheet!$D:$D,0)</f>
        <v>0</v>
      </c>
      <c r="D134" s="4">
        <f>_xlfn.XLOOKUP($A134&amp;D$2,Timesheet!$E:$E,Timesheet!$D:$D,0)</f>
        <v>0</v>
      </c>
      <c r="E134" s="4">
        <f>_xlfn.XLOOKUP($A134&amp;E$2,Timesheet!$E:$E,Timesheet!$D:$D,0)</f>
        <v>0</v>
      </c>
      <c r="F134" s="4">
        <f>_xlfn.XLOOKUP($A134&amp;F$2,Timesheet!$E:$E,Timesheet!$D:$D,0)</f>
        <v>0</v>
      </c>
      <c r="G134" s="4">
        <f>_xlfn.XLOOKUP($A134&amp;G$2,Timesheet!$E:$E,Timesheet!$D:$D,0)</f>
        <v>0</v>
      </c>
      <c r="H134" s="4">
        <f>_xlfn.XLOOKUP($A134&amp;H$2,Timesheet!$E:$E,Timesheet!$D:$D,0)</f>
        <v>0</v>
      </c>
      <c r="I134" s="4">
        <f>_xlfn.XLOOKUP($A134&amp;I$2,Timesheet!$E:$E,Timesheet!$D:$D,0)</f>
        <v>1.35</v>
      </c>
      <c r="J134" s="4">
        <f>_xlfn.XLOOKUP($A134&amp;J$2,Timesheet!$E:$E,Timesheet!$D:$D,0)</f>
        <v>0</v>
      </c>
      <c r="K134" s="4">
        <f>_xlfn.XLOOKUP($A134&amp;K$2,Timesheet!$E:$E,Timesheet!$D:$D,0)</f>
        <v>0</v>
      </c>
      <c r="L134" s="4">
        <f>_xlfn.XLOOKUP($A134&amp;L$2,Timesheet!$E:$E,Timesheet!$D:$D,0)</f>
        <v>0</v>
      </c>
      <c r="M134" s="4">
        <f>_xlfn.XLOOKUP($A134&amp;M$2,Timesheet!$E:$E,Timesheet!$D:$D,0)</f>
        <v>0</v>
      </c>
      <c r="N134" s="4">
        <f>_xlfn.XLOOKUP($A134&amp;N$2,Timesheet!$E:$E,Timesheet!$D:$D,0)</f>
        <v>0</v>
      </c>
      <c r="O134" s="4">
        <f>_xlfn.XLOOKUP($A134&amp;O$2,Timesheet!$E:$E,Timesheet!$D:$D,0)</f>
        <v>0</v>
      </c>
      <c r="P134" s="4">
        <f>_xlfn.XLOOKUP($A134&amp;P$2,Timesheet!$E:$E,Timesheet!$D:$D,0)</f>
        <v>0</v>
      </c>
      <c r="Q134" s="4">
        <f>_xlfn.XLOOKUP($A134&amp;Q$2,Timesheet!$E:$E,Timesheet!$D:$D,0)</f>
        <v>0</v>
      </c>
      <c r="R134" s="4">
        <f>_xlfn.XLOOKUP($A134&amp;R$2,Timesheet!$E:$E,Timesheet!$D:$D,0)</f>
        <v>0</v>
      </c>
      <c r="S134" s="4">
        <f>_xlfn.XLOOKUP($A134&amp;S$2,Timesheet!$E:$E,Timesheet!$D:$D,0)</f>
        <v>0</v>
      </c>
      <c r="T134" s="4">
        <f>_xlfn.XLOOKUP($A134&amp;T$2,Timesheet!$E:$E,Timesheet!$D:$D,0)</f>
        <v>0</v>
      </c>
      <c r="U134" s="4">
        <f>_xlfn.XLOOKUP($A134&amp;U$2,Timesheet!$E:$E,Timesheet!$D:$D,0)</f>
        <v>0</v>
      </c>
    </row>
    <row r="135" spans="1:21" x14ac:dyDescent="0.3">
      <c r="A135" t="str">
        <v>Hildifons Chubb-Baggins</v>
      </c>
      <c r="B135" s="4">
        <f t="shared" si="2"/>
        <v>1.82</v>
      </c>
      <c r="C135" s="4">
        <f>_xlfn.XLOOKUP($A135&amp;C$2,Timesheet!$E:$E,Timesheet!$D:$D,0)</f>
        <v>0</v>
      </c>
      <c r="D135" s="4">
        <f>_xlfn.XLOOKUP($A135&amp;D$2,Timesheet!$E:$E,Timesheet!$D:$D,0)</f>
        <v>0</v>
      </c>
      <c r="E135" s="4">
        <f>_xlfn.XLOOKUP($A135&amp;E$2,Timesheet!$E:$E,Timesheet!$D:$D,0)</f>
        <v>1.82</v>
      </c>
      <c r="F135" s="4">
        <f>_xlfn.XLOOKUP($A135&amp;F$2,Timesheet!$E:$E,Timesheet!$D:$D,0)</f>
        <v>0</v>
      </c>
      <c r="G135" s="4">
        <f>_xlfn.XLOOKUP($A135&amp;G$2,Timesheet!$E:$E,Timesheet!$D:$D,0)</f>
        <v>0</v>
      </c>
      <c r="H135" s="4">
        <f>_xlfn.XLOOKUP($A135&amp;H$2,Timesheet!$E:$E,Timesheet!$D:$D,0)</f>
        <v>0</v>
      </c>
      <c r="I135" s="4">
        <f>_xlfn.XLOOKUP($A135&amp;I$2,Timesheet!$E:$E,Timesheet!$D:$D,0)</f>
        <v>0</v>
      </c>
      <c r="J135" s="4">
        <f>_xlfn.XLOOKUP($A135&amp;J$2,Timesheet!$E:$E,Timesheet!$D:$D,0)</f>
        <v>0</v>
      </c>
      <c r="K135" s="4">
        <f>_xlfn.XLOOKUP($A135&amp;K$2,Timesheet!$E:$E,Timesheet!$D:$D,0)</f>
        <v>0</v>
      </c>
      <c r="L135" s="4">
        <f>_xlfn.XLOOKUP($A135&amp;L$2,Timesheet!$E:$E,Timesheet!$D:$D,0)</f>
        <v>0</v>
      </c>
      <c r="M135" s="4">
        <f>_xlfn.XLOOKUP($A135&amp;M$2,Timesheet!$E:$E,Timesheet!$D:$D,0)</f>
        <v>0</v>
      </c>
      <c r="N135" s="4">
        <f>_xlfn.XLOOKUP($A135&amp;N$2,Timesheet!$E:$E,Timesheet!$D:$D,0)</f>
        <v>0</v>
      </c>
      <c r="O135" s="4">
        <f>_xlfn.XLOOKUP($A135&amp;O$2,Timesheet!$E:$E,Timesheet!$D:$D,0)</f>
        <v>0</v>
      </c>
      <c r="P135" s="4">
        <f>_xlfn.XLOOKUP($A135&amp;P$2,Timesheet!$E:$E,Timesheet!$D:$D,0)</f>
        <v>0</v>
      </c>
      <c r="Q135" s="4">
        <f>_xlfn.XLOOKUP($A135&amp;Q$2,Timesheet!$E:$E,Timesheet!$D:$D,0)</f>
        <v>0</v>
      </c>
      <c r="R135" s="4">
        <f>_xlfn.XLOOKUP($A135&amp;R$2,Timesheet!$E:$E,Timesheet!$D:$D,0)</f>
        <v>0</v>
      </c>
      <c r="S135" s="4">
        <f>_xlfn.XLOOKUP($A135&amp;S$2,Timesheet!$E:$E,Timesheet!$D:$D,0)</f>
        <v>0</v>
      </c>
      <c r="T135" s="4">
        <f>_xlfn.XLOOKUP($A135&amp;T$2,Timesheet!$E:$E,Timesheet!$D:$D,0)</f>
        <v>0</v>
      </c>
      <c r="U135" s="4">
        <f>_xlfn.XLOOKUP($A135&amp;U$2,Timesheet!$E:$E,Timesheet!$D:$D,0)</f>
        <v>0</v>
      </c>
    </row>
    <row r="136" spans="1:21" x14ac:dyDescent="0.3">
      <c r="A136" t="str">
        <v>Hildigrim Fairbairn</v>
      </c>
      <c r="B136" s="4">
        <f t="shared" si="2"/>
        <v>13.88</v>
      </c>
      <c r="C136" s="4">
        <f>_xlfn.XLOOKUP($A136&amp;C$2,Timesheet!$E:$E,Timesheet!$D:$D,0)</f>
        <v>0</v>
      </c>
      <c r="D136" s="4">
        <f>_xlfn.XLOOKUP($A136&amp;D$2,Timesheet!$E:$E,Timesheet!$D:$D,0)</f>
        <v>0</v>
      </c>
      <c r="E136" s="4">
        <f>_xlfn.XLOOKUP($A136&amp;E$2,Timesheet!$E:$E,Timesheet!$D:$D,0)</f>
        <v>13.88</v>
      </c>
      <c r="F136" s="4">
        <f>_xlfn.XLOOKUP($A136&amp;F$2,Timesheet!$E:$E,Timesheet!$D:$D,0)</f>
        <v>0</v>
      </c>
      <c r="G136" s="4">
        <f>_xlfn.XLOOKUP($A136&amp;G$2,Timesheet!$E:$E,Timesheet!$D:$D,0)</f>
        <v>0</v>
      </c>
      <c r="H136" s="4">
        <f>_xlfn.XLOOKUP($A136&amp;H$2,Timesheet!$E:$E,Timesheet!$D:$D,0)</f>
        <v>0</v>
      </c>
      <c r="I136" s="4">
        <f>_xlfn.XLOOKUP($A136&amp;I$2,Timesheet!$E:$E,Timesheet!$D:$D,0)</f>
        <v>0</v>
      </c>
      <c r="J136" s="4">
        <f>_xlfn.XLOOKUP($A136&amp;J$2,Timesheet!$E:$E,Timesheet!$D:$D,0)</f>
        <v>0</v>
      </c>
      <c r="K136" s="4">
        <f>_xlfn.XLOOKUP($A136&amp;K$2,Timesheet!$E:$E,Timesheet!$D:$D,0)</f>
        <v>0</v>
      </c>
      <c r="L136" s="4">
        <f>_xlfn.XLOOKUP($A136&amp;L$2,Timesheet!$E:$E,Timesheet!$D:$D,0)</f>
        <v>0</v>
      </c>
      <c r="M136" s="4">
        <f>_xlfn.XLOOKUP($A136&amp;M$2,Timesheet!$E:$E,Timesheet!$D:$D,0)</f>
        <v>0</v>
      </c>
      <c r="N136" s="4">
        <f>_xlfn.XLOOKUP($A136&amp;N$2,Timesheet!$E:$E,Timesheet!$D:$D,0)</f>
        <v>0</v>
      </c>
      <c r="O136" s="4">
        <f>_xlfn.XLOOKUP($A136&amp;O$2,Timesheet!$E:$E,Timesheet!$D:$D,0)</f>
        <v>0</v>
      </c>
      <c r="P136" s="4">
        <f>_xlfn.XLOOKUP($A136&amp;P$2,Timesheet!$E:$E,Timesheet!$D:$D,0)</f>
        <v>0</v>
      </c>
      <c r="Q136" s="4">
        <f>_xlfn.XLOOKUP($A136&amp;Q$2,Timesheet!$E:$E,Timesheet!$D:$D,0)</f>
        <v>0</v>
      </c>
      <c r="R136" s="4">
        <f>_xlfn.XLOOKUP($A136&amp;R$2,Timesheet!$E:$E,Timesheet!$D:$D,0)</f>
        <v>0</v>
      </c>
      <c r="S136" s="4">
        <f>_xlfn.XLOOKUP($A136&amp;S$2,Timesheet!$E:$E,Timesheet!$D:$D,0)</f>
        <v>0</v>
      </c>
      <c r="T136" s="4">
        <f>_xlfn.XLOOKUP($A136&amp;T$2,Timesheet!$E:$E,Timesheet!$D:$D,0)</f>
        <v>0</v>
      </c>
      <c r="U136" s="4">
        <f>_xlfn.XLOOKUP($A136&amp;U$2,Timesheet!$E:$E,Timesheet!$D:$D,0)</f>
        <v>0</v>
      </c>
    </row>
    <row r="137" spans="1:21" x14ac:dyDescent="0.3">
      <c r="A137" t="str">
        <v>Hob Smallburrow</v>
      </c>
      <c r="B137" s="4">
        <f t="shared" si="2"/>
        <v>16.53</v>
      </c>
      <c r="C137" s="4">
        <f>_xlfn.XLOOKUP($A137&amp;C$2,Timesheet!$E:$E,Timesheet!$D:$D,0)</f>
        <v>0</v>
      </c>
      <c r="D137" s="4">
        <f>_xlfn.XLOOKUP($A137&amp;D$2,Timesheet!$E:$E,Timesheet!$D:$D,0)</f>
        <v>16.53</v>
      </c>
      <c r="E137" s="4">
        <f>_xlfn.XLOOKUP($A137&amp;E$2,Timesheet!$E:$E,Timesheet!$D:$D,0)</f>
        <v>0</v>
      </c>
      <c r="F137" s="4">
        <f>_xlfn.XLOOKUP($A137&amp;F$2,Timesheet!$E:$E,Timesheet!$D:$D,0)</f>
        <v>0</v>
      </c>
      <c r="G137" s="4">
        <f>_xlfn.XLOOKUP($A137&amp;G$2,Timesheet!$E:$E,Timesheet!$D:$D,0)</f>
        <v>0</v>
      </c>
      <c r="H137" s="4">
        <f>_xlfn.XLOOKUP($A137&amp;H$2,Timesheet!$E:$E,Timesheet!$D:$D,0)</f>
        <v>0</v>
      </c>
      <c r="I137" s="4">
        <f>_xlfn.XLOOKUP($A137&amp;I$2,Timesheet!$E:$E,Timesheet!$D:$D,0)</f>
        <v>0</v>
      </c>
      <c r="J137" s="4">
        <f>_xlfn.XLOOKUP($A137&amp;J$2,Timesheet!$E:$E,Timesheet!$D:$D,0)</f>
        <v>0</v>
      </c>
      <c r="K137" s="4">
        <f>_xlfn.XLOOKUP($A137&amp;K$2,Timesheet!$E:$E,Timesheet!$D:$D,0)</f>
        <v>0</v>
      </c>
      <c r="L137" s="4">
        <f>_xlfn.XLOOKUP($A137&amp;L$2,Timesheet!$E:$E,Timesheet!$D:$D,0)</f>
        <v>0</v>
      </c>
      <c r="M137" s="4">
        <f>_xlfn.XLOOKUP($A137&amp;M$2,Timesheet!$E:$E,Timesheet!$D:$D,0)</f>
        <v>0</v>
      </c>
      <c r="N137" s="4">
        <f>_xlfn.XLOOKUP($A137&amp;N$2,Timesheet!$E:$E,Timesheet!$D:$D,0)</f>
        <v>0</v>
      </c>
      <c r="O137" s="4">
        <f>_xlfn.XLOOKUP($A137&amp;O$2,Timesheet!$E:$E,Timesheet!$D:$D,0)</f>
        <v>0</v>
      </c>
      <c r="P137" s="4">
        <f>_xlfn.XLOOKUP($A137&amp;P$2,Timesheet!$E:$E,Timesheet!$D:$D,0)</f>
        <v>0</v>
      </c>
      <c r="Q137" s="4">
        <f>_xlfn.XLOOKUP($A137&amp;Q$2,Timesheet!$E:$E,Timesheet!$D:$D,0)</f>
        <v>0</v>
      </c>
      <c r="R137" s="4">
        <f>_xlfn.XLOOKUP($A137&amp;R$2,Timesheet!$E:$E,Timesheet!$D:$D,0)</f>
        <v>0</v>
      </c>
      <c r="S137" s="4">
        <f>_xlfn.XLOOKUP($A137&amp;S$2,Timesheet!$E:$E,Timesheet!$D:$D,0)</f>
        <v>0</v>
      </c>
      <c r="T137" s="4">
        <f>_xlfn.XLOOKUP($A137&amp;T$2,Timesheet!$E:$E,Timesheet!$D:$D,0)</f>
        <v>0</v>
      </c>
      <c r="U137" s="4">
        <f>_xlfn.XLOOKUP($A137&amp;U$2,Timesheet!$E:$E,Timesheet!$D:$D,0)</f>
        <v>0</v>
      </c>
    </row>
    <row r="138" spans="1:21" x14ac:dyDescent="0.3">
      <c r="A138" t="str">
        <v>Hobson Gaukrogers</v>
      </c>
      <c r="B138" s="4">
        <f t="shared" si="2"/>
        <v>21.73</v>
      </c>
      <c r="C138" s="4">
        <f>_xlfn.XLOOKUP($A138&amp;C$2,Timesheet!$E:$E,Timesheet!$D:$D,0)</f>
        <v>0</v>
      </c>
      <c r="D138" s="4">
        <f>_xlfn.XLOOKUP($A138&amp;D$2,Timesheet!$E:$E,Timesheet!$D:$D,0)</f>
        <v>0</v>
      </c>
      <c r="E138" s="4">
        <f>_xlfn.XLOOKUP($A138&amp;E$2,Timesheet!$E:$E,Timesheet!$D:$D,0)</f>
        <v>0</v>
      </c>
      <c r="F138" s="4">
        <f>_xlfn.XLOOKUP($A138&amp;F$2,Timesheet!$E:$E,Timesheet!$D:$D,0)</f>
        <v>0</v>
      </c>
      <c r="G138" s="4">
        <f>_xlfn.XLOOKUP($A138&amp;G$2,Timesheet!$E:$E,Timesheet!$D:$D,0)</f>
        <v>21.73</v>
      </c>
      <c r="H138" s="4">
        <f>_xlfn.XLOOKUP($A138&amp;H$2,Timesheet!$E:$E,Timesheet!$D:$D,0)</f>
        <v>0</v>
      </c>
      <c r="I138" s="4">
        <f>_xlfn.XLOOKUP($A138&amp;I$2,Timesheet!$E:$E,Timesheet!$D:$D,0)</f>
        <v>0</v>
      </c>
      <c r="J138" s="4">
        <f>_xlfn.XLOOKUP($A138&amp;J$2,Timesheet!$E:$E,Timesheet!$D:$D,0)</f>
        <v>0</v>
      </c>
      <c r="K138" s="4">
        <f>_xlfn.XLOOKUP($A138&amp;K$2,Timesheet!$E:$E,Timesheet!$D:$D,0)</f>
        <v>0</v>
      </c>
      <c r="L138" s="4">
        <f>_xlfn.XLOOKUP($A138&amp;L$2,Timesheet!$E:$E,Timesheet!$D:$D,0)</f>
        <v>0</v>
      </c>
      <c r="M138" s="4">
        <f>_xlfn.XLOOKUP($A138&amp;M$2,Timesheet!$E:$E,Timesheet!$D:$D,0)</f>
        <v>0</v>
      </c>
      <c r="N138" s="4">
        <f>_xlfn.XLOOKUP($A138&amp;N$2,Timesheet!$E:$E,Timesheet!$D:$D,0)</f>
        <v>0</v>
      </c>
      <c r="O138" s="4">
        <f>_xlfn.XLOOKUP($A138&amp;O$2,Timesheet!$E:$E,Timesheet!$D:$D,0)</f>
        <v>0</v>
      </c>
      <c r="P138" s="4">
        <f>_xlfn.XLOOKUP($A138&amp;P$2,Timesheet!$E:$E,Timesheet!$D:$D,0)</f>
        <v>0</v>
      </c>
      <c r="Q138" s="4">
        <f>_xlfn.XLOOKUP($A138&amp;Q$2,Timesheet!$E:$E,Timesheet!$D:$D,0)</f>
        <v>0</v>
      </c>
      <c r="R138" s="4">
        <f>_xlfn.XLOOKUP($A138&amp;R$2,Timesheet!$E:$E,Timesheet!$D:$D,0)</f>
        <v>0</v>
      </c>
      <c r="S138" s="4">
        <f>_xlfn.XLOOKUP($A138&amp;S$2,Timesheet!$E:$E,Timesheet!$D:$D,0)</f>
        <v>0</v>
      </c>
      <c r="T138" s="4">
        <f>_xlfn.XLOOKUP($A138&amp;T$2,Timesheet!$E:$E,Timesheet!$D:$D,0)</f>
        <v>0</v>
      </c>
      <c r="U138" s="4">
        <f>_xlfn.XLOOKUP($A138&amp;U$2,Timesheet!$E:$E,Timesheet!$D:$D,0)</f>
        <v>0</v>
      </c>
    </row>
    <row r="139" spans="1:21" x14ac:dyDescent="0.3">
      <c r="A139" t="str">
        <v>Hobson Goldworthy</v>
      </c>
      <c r="B139" s="4">
        <f t="shared" si="2"/>
        <v>18.690000000000001</v>
      </c>
      <c r="C139" s="4">
        <f>_xlfn.XLOOKUP($A139&amp;C$2,Timesheet!$E:$E,Timesheet!$D:$D,0)</f>
        <v>0</v>
      </c>
      <c r="D139" s="4">
        <f>_xlfn.XLOOKUP($A139&amp;D$2,Timesheet!$E:$E,Timesheet!$D:$D,0)</f>
        <v>18.690000000000001</v>
      </c>
      <c r="E139" s="4">
        <f>_xlfn.XLOOKUP($A139&amp;E$2,Timesheet!$E:$E,Timesheet!$D:$D,0)</f>
        <v>0</v>
      </c>
      <c r="F139" s="4">
        <f>_xlfn.XLOOKUP($A139&amp;F$2,Timesheet!$E:$E,Timesheet!$D:$D,0)</f>
        <v>0</v>
      </c>
      <c r="G139" s="4">
        <f>_xlfn.XLOOKUP($A139&amp;G$2,Timesheet!$E:$E,Timesheet!$D:$D,0)</f>
        <v>0</v>
      </c>
      <c r="H139" s="4">
        <f>_xlfn.XLOOKUP($A139&amp;H$2,Timesheet!$E:$E,Timesheet!$D:$D,0)</f>
        <v>0</v>
      </c>
      <c r="I139" s="4">
        <f>_xlfn.XLOOKUP($A139&amp;I$2,Timesheet!$E:$E,Timesheet!$D:$D,0)</f>
        <v>0</v>
      </c>
      <c r="J139" s="4">
        <f>_xlfn.XLOOKUP($A139&amp;J$2,Timesheet!$E:$E,Timesheet!$D:$D,0)</f>
        <v>0</v>
      </c>
      <c r="K139" s="4">
        <f>_xlfn.XLOOKUP($A139&amp;K$2,Timesheet!$E:$E,Timesheet!$D:$D,0)</f>
        <v>0</v>
      </c>
      <c r="L139" s="4">
        <f>_xlfn.XLOOKUP($A139&amp;L$2,Timesheet!$E:$E,Timesheet!$D:$D,0)</f>
        <v>0</v>
      </c>
      <c r="M139" s="4">
        <f>_xlfn.XLOOKUP($A139&amp;M$2,Timesheet!$E:$E,Timesheet!$D:$D,0)</f>
        <v>0</v>
      </c>
      <c r="N139" s="4">
        <f>_xlfn.XLOOKUP($A139&amp;N$2,Timesheet!$E:$E,Timesheet!$D:$D,0)</f>
        <v>0</v>
      </c>
      <c r="O139" s="4">
        <f>_xlfn.XLOOKUP($A139&amp;O$2,Timesheet!$E:$E,Timesheet!$D:$D,0)</f>
        <v>0</v>
      </c>
      <c r="P139" s="4">
        <f>_xlfn.XLOOKUP($A139&amp;P$2,Timesheet!$E:$E,Timesheet!$D:$D,0)</f>
        <v>0</v>
      </c>
      <c r="Q139" s="4">
        <f>_xlfn.XLOOKUP($A139&amp;Q$2,Timesheet!$E:$E,Timesheet!$D:$D,0)</f>
        <v>0</v>
      </c>
      <c r="R139" s="4">
        <f>_xlfn.XLOOKUP($A139&amp;R$2,Timesheet!$E:$E,Timesheet!$D:$D,0)</f>
        <v>0</v>
      </c>
      <c r="S139" s="4">
        <f>_xlfn.XLOOKUP($A139&amp;S$2,Timesheet!$E:$E,Timesheet!$D:$D,0)</f>
        <v>0</v>
      </c>
      <c r="T139" s="4">
        <f>_xlfn.XLOOKUP($A139&amp;T$2,Timesheet!$E:$E,Timesheet!$D:$D,0)</f>
        <v>0</v>
      </c>
      <c r="U139" s="4">
        <f>_xlfn.XLOOKUP($A139&amp;U$2,Timesheet!$E:$E,Timesheet!$D:$D,0)</f>
        <v>0</v>
      </c>
    </row>
    <row r="140" spans="1:21" x14ac:dyDescent="0.3">
      <c r="A140" t="str">
        <v>Holfast Hogpen</v>
      </c>
      <c r="B140" s="4">
        <f t="shared" si="2"/>
        <v>21.88</v>
      </c>
      <c r="C140" s="4">
        <f>_xlfn.XLOOKUP($A140&amp;C$2,Timesheet!$E:$E,Timesheet!$D:$D,0)</f>
        <v>21.88</v>
      </c>
      <c r="D140" s="4">
        <f>_xlfn.XLOOKUP($A140&amp;D$2,Timesheet!$E:$E,Timesheet!$D:$D,0)</f>
        <v>0</v>
      </c>
      <c r="E140" s="4">
        <f>_xlfn.XLOOKUP($A140&amp;E$2,Timesheet!$E:$E,Timesheet!$D:$D,0)</f>
        <v>0</v>
      </c>
      <c r="F140" s="4">
        <f>_xlfn.XLOOKUP($A140&amp;F$2,Timesheet!$E:$E,Timesheet!$D:$D,0)</f>
        <v>0</v>
      </c>
      <c r="G140" s="4">
        <f>_xlfn.XLOOKUP($A140&amp;G$2,Timesheet!$E:$E,Timesheet!$D:$D,0)</f>
        <v>0</v>
      </c>
      <c r="H140" s="4">
        <f>_xlfn.XLOOKUP($A140&amp;H$2,Timesheet!$E:$E,Timesheet!$D:$D,0)</f>
        <v>0</v>
      </c>
      <c r="I140" s="4">
        <f>_xlfn.XLOOKUP($A140&amp;I$2,Timesheet!$E:$E,Timesheet!$D:$D,0)</f>
        <v>0</v>
      </c>
      <c r="J140" s="4">
        <f>_xlfn.XLOOKUP($A140&amp;J$2,Timesheet!$E:$E,Timesheet!$D:$D,0)</f>
        <v>0</v>
      </c>
      <c r="K140" s="4">
        <f>_xlfn.XLOOKUP($A140&amp;K$2,Timesheet!$E:$E,Timesheet!$D:$D,0)</f>
        <v>0</v>
      </c>
      <c r="L140" s="4">
        <f>_xlfn.XLOOKUP($A140&amp;L$2,Timesheet!$E:$E,Timesheet!$D:$D,0)</f>
        <v>0</v>
      </c>
      <c r="M140" s="4">
        <f>_xlfn.XLOOKUP($A140&amp;M$2,Timesheet!$E:$E,Timesheet!$D:$D,0)</f>
        <v>0</v>
      </c>
      <c r="N140" s="4">
        <f>_xlfn.XLOOKUP($A140&amp;N$2,Timesheet!$E:$E,Timesheet!$D:$D,0)</f>
        <v>0</v>
      </c>
      <c r="O140" s="4">
        <f>_xlfn.XLOOKUP($A140&amp;O$2,Timesheet!$E:$E,Timesheet!$D:$D,0)</f>
        <v>0</v>
      </c>
      <c r="P140" s="4">
        <f>_xlfn.XLOOKUP($A140&amp;P$2,Timesheet!$E:$E,Timesheet!$D:$D,0)</f>
        <v>0</v>
      </c>
      <c r="Q140" s="4">
        <f>_xlfn.XLOOKUP($A140&amp;Q$2,Timesheet!$E:$E,Timesheet!$D:$D,0)</f>
        <v>0</v>
      </c>
      <c r="R140" s="4">
        <f>_xlfn.XLOOKUP($A140&amp;R$2,Timesheet!$E:$E,Timesheet!$D:$D,0)</f>
        <v>0</v>
      </c>
      <c r="S140" s="4">
        <f>_xlfn.XLOOKUP($A140&amp;S$2,Timesheet!$E:$E,Timesheet!$D:$D,0)</f>
        <v>0</v>
      </c>
      <c r="T140" s="4">
        <f>_xlfn.XLOOKUP($A140&amp;T$2,Timesheet!$E:$E,Timesheet!$D:$D,0)</f>
        <v>0</v>
      </c>
      <c r="U140" s="4">
        <f>_xlfn.XLOOKUP($A140&amp;U$2,Timesheet!$E:$E,Timesheet!$D:$D,0)</f>
        <v>0</v>
      </c>
    </row>
    <row r="141" spans="1:21" x14ac:dyDescent="0.3">
      <c r="A141" t="str">
        <v>Hugo Fairbairn</v>
      </c>
      <c r="B141" s="4">
        <f t="shared" si="2"/>
        <v>20.16</v>
      </c>
      <c r="C141" s="4">
        <f>_xlfn.XLOOKUP($A141&amp;C$2,Timesheet!$E:$E,Timesheet!$D:$D,0)</f>
        <v>0</v>
      </c>
      <c r="D141" s="4">
        <f>_xlfn.XLOOKUP($A141&amp;D$2,Timesheet!$E:$E,Timesheet!$D:$D,0)</f>
        <v>0</v>
      </c>
      <c r="E141" s="4">
        <f>_xlfn.XLOOKUP($A141&amp;E$2,Timesheet!$E:$E,Timesheet!$D:$D,0)</f>
        <v>0</v>
      </c>
      <c r="F141" s="4">
        <f>_xlfn.XLOOKUP($A141&amp;F$2,Timesheet!$E:$E,Timesheet!$D:$D,0)</f>
        <v>0</v>
      </c>
      <c r="G141" s="4">
        <f>_xlfn.XLOOKUP($A141&amp;G$2,Timesheet!$E:$E,Timesheet!$D:$D,0)</f>
        <v>0</v>
      </c>
      <c r="H141" s="4">
        <f>_xlfn.XLOOKUP($A141&amp;H$2,Timesheet!$E:$E,Timesheet!$D:$D,0)</f>
        <v>0</v>
      </c>
      <c r="I141" s="4">
        <f>_xlfn.XLOOKUP($A141&amp;I$2,Timesheet!$E:$E,Timesheet!$D:$D,0)</f>
        <v>0</v>
      </c>
      <c r="J141" s="4">
        <f>_xlfn.XLOOKUP($A141&amp;J$2,Timesheet!$E:$E,Timesheet!$D:$D,0)</f>
        <v>20.16</v>
      </c>
      <c r="K141" s="4">
        <f>_xlfn.XLOOKUP($A141&amp;K$2,Timesheet!$E:$E,Timesheet!$D:$D,0)</f>
        <v>0</v>
      </c>
      <c r="L141" s="4">
        <f>_xlfn.XLOOKUP($A141&amp;L$2,Timesheet!$E:$E,Timesheet!$D:$D,0)</f>
        <v>0</v>
      </c>
      <c r="M141" s="4">
        <f>_xlfn.XLOOKUP($A141&amp;M$2,Timesheet!$E:$E,Timesheet!$D:$D,0)</f>
        <v>0</v>
      </c>
      <c r="N141" s="4">
        <f>_xlfn.XLOOKUP($A141&amp;N$2,Timesheet!$E:$E,Timesheet!$D:$D,0)</f>
        <v>0</v>
      </c>
      <c r="O141" s="4">
        <f>_xlfn.XLOOKUP($A141&amp;O$2,Timesheet!$E:$E,Timesheet!$D:$D,0)</f>
        <v>0</v>
      </c>
      <c r="P141" s="4">
        <f>_xlfn.XLOOKUP($A141&amp;P$2,Timesheet!$E:$E,Timesheet!$D:$D,0)</f>
        <v>0</v>
      </c>
      <c r="Q141" s="4">
        <f>_xlfn.XLOOKUP($A141&amp;Q$2,Timesheet!$E:$E,Timesheet!$D:$D,0)</f>
        <v>0</v>
      </c>
      <c r="R141" s="4">
        <f>_xlfn.XLOOKUP($A141&amp;R$2,Timesheet!$E:$E,Timesheet!$D:$D,0)</f>
        <v>0</v>
      </c>
      <c r="S141" s="4">
        <f>_xlfn.XLOOKUP($A141&amp;S$2,Timesheet!$E:$E,Timesheet!$D:$D,0)</f>
        <v>0</v>
      </c>
      <c r="T141" s="4">
        <f>_xlfn.XLOOKUP($A141&amp;T$2,Timesheet!$E:$E,Timesheet!$D:$D,0)</f>
        <v>0</v>
      </c>
      <c r="U141" s="4">
        <f>_xlfn.XLOOKUP($A141&amp;U$2,Timesheet!$E:$E,Timesheet!$D:$D,0)</f>
        <v>0</v>
      </c>
    </row>
    <row r="142" spans="1:21" x14ac:dyDescent="0.3">
      <c r="A142" t="str">
        <v>Hugo Whitfoot</v>
      </c>
      <c r="B142" s="4">
        <f t="shared" si="2"/>
        <v>18.649999999999999</v>
      </c>
      <c r="C142" s="4">
        <f>_xlfn.XLOOKUP($A142&amp;C$2,Timesheet!$E:$E,Timesheet!$D:$D,0)</f>
        <v>0</v>
      </c>
      <c r="D142" s="4">
        <f>_xlfn.XLOOKUP($A142&amp;D$2,Timesheet!$E:$E,Timesheet!$D:$D,0)</f>
        <v>0</v>
      </c>
      <c r="E142" s="4">
        <f>_xlfn.XLOOKUP($A142&amp;E$2,Timesheet!$E:$E,Timesheet!$D:$D,0)</f>
        <v>0</v>
      </c>
      <c r="F142" s="4">
        <f>_xlfn.XLOOKUP($A142&amp;F$2,Timesheet!$E:$E,Timesheet!$D:$D,0)</f>
        <v>0</v>
      </c>
      <c r="G142" s="4">
        <f>_xlfn.XLOOKUP($A142&amp;G$2,Timesheet!$E:$E,Timesheet!$D:$D,0)</f>
        <v>0</v>
      </c>
      <c r="H142" s="4">
        <f>_xlfn.XLOOKUP($A142&amp;H$2,Timesheet!$E:$E,Timesheet!$D:$D,0)</f>
        <v>0</v>
      </c>
      <c r="I142" s="4">
        <f>_xlfn.XLOOKUP($A142&amp;I$2,Timesheet!$E:$E,Timesheet!$D:$D,0)</f>
        <v>0</v>
      </c>
      <c r="J142" s="4">
        <f>_xlfn.XLOOKUP($A142&amp;J$2,Timesheet!$E:$E,Timesheet!$D:$D,0)</f>
        <v>0</v>
      </c>
      <c r="K142" s="4">
        <f>_xlfn.XLOOKUP($A142&amp;K$2,Timesheet!$E:$E,Timesheet!$D:$D,0)</f>
        <v>18.649999999999999</v>
      </c>
      <c r="L142" s="4">
        <f>_xlfn.XLOOKUP($A142&amp;L$2,Timesheet!$E:$E,Timesheet!$D:$D,0)</f>
        <v>0</v>
      </c>
      <c r="M142" s="4">
        <f>_xlfn.XLOOKUP($A142&amp;M$2,Timesheet!$E:$E,Timesheet!$D:$D,0)</f>
        <v>0</v>
      </c>
      <c r="N142" s="4">
        <f>_xlfn.XLOOKUP($A142&amp;N$2,Timesheet!$E:$E,Timesheet!$D:$D,0)</f>
        <v>0</v>
      </c>
      <c r="O142" s="4">
        <f>_xlfn.XLOOKUP($A142&amp;O$2,Timesheet!$E:$E,Timesheet!$D:$D,0)</f>
        <v>0</v>
      </c>
      <c r="P142" s="4">
        <f>_xlfn.XLOOKUP($A142&amp;P$2,Timesheet!$E:$E,Timesheet!$D:$D,0)</f>
        <v>0</v>
      </c>
      <c r="Q142" s="4">
        <f>_xlfn.XLOOKUP($A142&amp;Q$2,Timesheet!$E:$E,Timesheet!$D:$D,0)</f>
        <v>0</v>
      </c>
      <c r="R142" s="4">
        <f>_xlfn.XLOOKUP($A142&amp;R$2,Timesheet!$E:$E,Timesheet!$D:$D,0)</f>
        <v>0</v>
      </c>
      <c r="S142" s="4">
        <f>_xlfn.XLOOKUP($A142&amp;S$2,Timesheet!$E:$E,Timesheet!$D:$D,0)</f>
        <v>0</v>
      </c>
      <c r="T142" s="4">
        <f>_xlfn.XLOOKUP($A142&amp;T$2,Timesheet!$E:$E,Timesheet!$D:$D,0)</f>
        <v>0</v>
      </c>
      <c r="U142" s="4">
        <f>_xlfn.XLOOKUP($A142&amp;U$2,Timesheet!$E:$E,Timesheet!$D:$D,0)</f>
        <v>0</v>
      </c>
    </row>
    <row r="143" spans="1:21" x14ac:dyDescent="0.3">
      <c r="A143" t="str">
        <v>Iago Lothran</v>
      </c>
      <c r="B143" s="4">
        <f t="shared" si="2"/>
        <v>20.7</v>
      </c>
      <c r="C143" s="4">
        <f>_xlfn.XLOOKUP($A143&amp;C$2,Timesheet!$E:$E,Timesheet!$D:$D,0)</f>
        <v>0</v>
      </c>
      <c r="D143" s="4">
        <f>_xlfn.XLOOKUP($A143&amp;D$2,Timesheet!$E:$E,Timesheet!$D:$D,0)</f>
        <v>0</v>
      </c>
      <c r="E143" s="4">
        <f>_xlfn.XLOOKUP($A143&amp;E$2,Timesheet!$E:$E,Timesheet!$D:$D,0)</f>
        <v>0</v>
      </c>
      <c r="F143" s="4">
        <f>_xlfn.XLOOKUP($A143&amp;F$2,Timesheet!$E:$E,Timesheet!$D:$D,0)</f>
        <v>0</v>
      </c>
      <c r="G143" s="4">
        <f>_xlfn.XLOOKUP($A143&amp;G$2,Timesheet!$E:$E,Timesheet!$D:$D,0)</f>
        <v>0</v>
      </c>
      <c r="H143" s="4">
        <f>_xlfn.XLOOKUP($A143&amp;H$2,Timesheet!$E:$E,Timesheet!$D:$D,0)</f>
        <v>0</v>
      </c>
      <c r="I143" s="4">
        <f>_xlfn.XLOOKUP($A143&amp;I$2,Timesheet!$E:$E,Timesheet!$D:$D,0)</f>
        <v>0</v>
      </c>
      <c r="J143" s="4">
        <f>_xlfn.XLOOKUP($A143&amp;J$2,Timesheet!$E:$E,Timesheet!$D:$D,0)</f>
        <v>0</v>
      </c>
      <c r="K143" s="4">
        <f>_xlfn.XLOOKUP($A143&amp;K$2,Timesheet!$E:$E,Timesheet!$D:$D,0)</f>
        <v>0</v>
      </c>
      <c r="L143" s="4">
        <f>_xlfn.XLOOKUP($A143&amp;L$2,Timesheet!$E:$E,Timesheet!$D:$D,0)</f>
        <v>20.7</v>
      </c>
      <c r="M143" s="4">
        <f>_xlfn.XLOOKUP($A143&amp;M$2,Timesheet!$E:$E,Timesheet!$D:$D,0)</f>
        <v>0</v>
      </c>
      <c r="N143" s="4">
        <f>_xlfn.XLOOKUP($A143&amp;N$2,Timesheet!$E:$E,Timesheet!$D:$D,0)</f>
        <v>0</v>
      </c>
      <c r="O143" s="4">
        <f>_xlfn.XLOOKUP($A143&amp;O$2,Timesheet!$E:$E,Timesheet!$D:$D,0)</f>
        <v>0</v>
      </c>
      <c r="P143" s="4">
        <f>_xlfn.XLOOKUP($A143&amp;P$2,Timesheet!$E:$E,Timesheet!$D:$D,0)</f>
        <v>0</v>
      </c>
      <c r="Q143" s="4">
        <f>_xlfn.XLOOKUP($A143&amp;Q$2,Timesheet!$E:$E,Timesheet!$D:$D,0)</f>
        <v>0</v>
      </c>
      <c r="R143" s="4">
        <f>_xlfn.XLOOKUP($A143&amp;R$2,Timesheet!$E:$E,Timesheet!$D:$D,0)</f>
        <v>0</v>
      </c>
      <c r="S143" s="4">
        <f>_xlfn.XLOOKUP($A143&amp;S$2,Timesheet!$E:$E,Timesheet!$D:$D,0)</f>
        <v>0</v>
      </c>
      <c r="T143" s="4">
        <f>_xlfn.XLOOKUP($A143&amp;T$2,Timesheet!$E:$E,Timesheet!$D:$D,0)</f>
        <v>0</v>
      </c>
      <c r="U143" s="4">
        <f>_xlfn.XLOOKUP($A143&amp;U$2,Timesheet!$E:$E,Timesheet!$D:$D,0)</f>
        <v>0</v>
      </c>
    </row>
    <row r="144" spans="1:21" x14ac:dyDescent="0.3">
      <c r="A144" t="str">
        <v>Ilberic Sackville-Baggins</v>
      </c>
      <c r="B144" s="4">
        <f t="shared" si="2"/>
        <v>16.809999999999999</v>
      </c>
      <c r="C144" s="4">
        <f>_xlfn.XLOOKUP($A144&amp;C$2,Timesheet!$E:$E,Timesheet!$D:$D,0)</f>
        <v>0</v>
      </c>
      <c r="D144" s="4">
        <f>_xlfn.XLOOKUP($A144&amp;D$2,Timesheet!$E:$E,Timesheet!$D:$D,0)</f>
        <v>16.809999999999999</v>
      </c>
      <c r="E144" s="4">
        <f>_xlfn.XLOOKUP($A144&amp;E$2,Timesheet!$E:$E,Timesheet!$D:$D,0)</f>
        <v>0</v>
      </c>
      <c r="F144" s="4">
        <f>_xlfn.XLOOKUP($A144&amp;F$2,Timesheet!$E:$E,Timesheet!$D:$D,0)</f>
        <v>0</v>
      </c>
      <c r="G144" s="4">
        <f>_xlfn.XLOOKUP($A144&amp;G$2,Timesheet!$E:$E,Timesheet!$D:$D,0)</f>
        <v>0</v>
      </c>
      <c r="H144" s="4">
        <f>_xlfn.XLOOKUP($A144&amp;H$2,Timesheet!$E:$E,Timesheet!$D:$D,0)</f>
        <v>0</v>
      </c>
      <c r="I144" s="4">
        <f>_xlfn.XLOOKUP($A144&amp;I$2,Timesheet!$E:$E,Timesheet!$D:$D,0)</f>
        <v>0</v>
      </c>
      <c r="J144" s="4">
        <f>_xlfn.XLOOKUP($A144&amp;J$2,Timesheet!$E:$E,Timesheet!$D:$D,0)</f>
        <v>0</v>
      </c>
      <c r="K144" s="4">
        <f>_xlfn.XLOOKUP($A144&amp;K$2,Timesheet!$E:$E,Timesheet!$D:$D,0)</f>
        <v>0</v>
      </c>
      <c r="L144" s="4">
        <f>_xlfn.XLOOKUP($A144&amp;L$2,Timesheet!$E:$E,Timesheet!$D:$D,0)</f>
        <v>0</v>
      </c>
      <c r="M144" s="4">
        <f>_xlfn.XLOOKUP($A144&amp;M$2,Timesheet!$E:$E,Timesheet!$D:$D,0)</f>
        <v>0</v>
      </c>
      <c r="N144" s="4">
        <f>_xlfn.XLOOKUP($A144&amp;N$2,Timesheet!$E:$E,Timesheet!$D:$D,0)</f>
        <v>0</v>
      </c>
      <c r="O144" s="4">
        <f>_xlfn.XLOOKUP($A144&amp;O$2,Timesheet!$E:$E,Timesheet!$D:$D,0)</f>
        <v>0</v>
      </c>
      <c r="P144" s="4">
        <f>_xlfn.XLOOKUP($A144&amp;P$2,Timesheet!$E:$E,Timesheet!$D:$D,0)</f>
        <v>0</v>
      </c>
      <c r="Q144" s="4">
        <f>_xlfn.XLOOKUP($A144&amp;Q$2,Timesheet!$E:$E,Timesheet!$D:$D,0)</f>
        <v>0</v>
      </c>
      <c r="R144" s="4">
        <f>_xlfn.XLOOKUP($A144&amp;R$2,Timesheet!$E:$E,Timesheet!$D:$D,0)</f>
        <v>0</v>
      </c>
      <c r="S144" s="4">
        <f>_xlfn.XLOOKUP($A144&amp;S$2,Timesheet!$E:$E,Timesheet!$D:$D,0)</f>
        <v>0</v>
      </c>
      <c r="T144" s="4">
        <f>_xlfn.XLOOKUP($A144&amp;T$2,Timesheet!$E:$E,Timesheet!$D:$D,0)</f>
        <v>0</v>
      </c>
      <c r="U144" s="4">
        <f>_xlfn.XLOOKUP($A144&amp;U$2,Timesheet!$E:$E,Timesheet!$D:$D,0)</f>
        <v>0</v>
      </c>
    </row>
    <row r="145" spans="1:21" x14ac:dyDescent="0.3">
      <c r="A145" t="str">
        <v>Isembard Rumble</v>
      </c>
      <c r="B145" s="4">
        <f t="shared" si="2"/>
        <v>10.39</v>
      </c>
      <c r="C145" s="4">
        <f>_xlfn.XLOOKUP($A145&amp;C$2,Timesheet!$E:$E,Timesheet!$D:$D,0)</f>
        <v>0</v>
      </c>
      <c r="D145" s="4">
        <f>_xlfn.XLOOKUP($A145&amp;D$2,Timesheet!$E:$E,Timesheet!$D:$D,0)</f>
        <v>10.39</v>
      </c>
      <c r="E145" s="4">
        <f>_xlfn.XLOOKUP($A145&amp;E$2,Timesheet!$E:$E,Timesheet!$D:$D,0)</f>
        <v>0</v>
      </c>
      <c r="F145" s="4">
        <f>_xlfn.XLOOKUP($A145&amp;F$2,Timesheet!$E:$E,Timesheet!$D:$D,0)</f>
        <v>0</v>
      </c>
      <c r="G145" s="4">
        <f>_xlfn.XLOOKUP($A145&amp;G$2,Timesheet!$E:$E,Timesheet!$D:$D,0)</f>
        <v>0</v>
      </c>
      <c r="H145" s="4">
        <f>_xlfn.XLOOKUP($A145&amp;H$2,Timesheet!$E:$E,Timesheet!$D:$D,0)</f>
        <v>0</v>
      </c>
      <c r="I145" s="4">
        <f>_xlfn.XLOOKUP($A145&amp;I$2,Timesheet!$E:$E,Timesheet!$D:$D,0)</f>
        <v>0</v>
      </c>
      <c r="J145" s="4">
        <f>_xlfn.XLOOKUP($A145&amp;J$2,Timesheet!$E:$E,Timesheet!$D:$D,0)</f>
        <v>0</v>
      </c>
      <c r="K145" s="4">
        <f>_xlfn.XLOOKUP($A145&amp;K$2,Timesheet!$E:$E,Timesheet!$D:$D,0)</f>
        <v>0</v>
      </c>
      <c r="L145" s="4">
        <f>_xlfn.XLOOKUP($A145&amp;L$2,Timesheet!$E:$E,Timesheet!$D:$D,0)</f>
        <v>0</v>
      </c>
      <c r="M145" s="4">
        <f>_xlfn.XLOOKUP($A145&amp;M$2,Timesheet!$E:$E,Timesheet!$D:$D,0)</f>
        <v>0</v>
      </c>
      <c r="N145" s="4">
        <f>_xlfn.XLOOKUP($A145&amp;N$2,Timesheet!$E:$E,Timesheet!$D:$D,0)</f>
        <v>0</v>
      </c>
      <c r="O145" s="4">
        <f>_xlfn.XLOOKUP($A145&amp;O$2,Timesheet!$E:$E,Timesheet!$D:$D,0)</f>
        <v>0</v>
      </c>
      <c r="P145" s="4">
        <f>_xlfn.XLOOKUP($A145&amp;P$2,Timesheet!$E:$E,Timesheet!$D:$D,0)</f>
        <v>0</v>
      </c>
      <c r="Q145" s="4">
        <f>_xlfn.XLOOKUP($A145&amp;Q$2,Timesheet!$E:$E,Timesheet!$D:$D,0)</f>
        <v>0</v>
      </c>
      <c r="R145" s="4">
        <f>_xlfn.XLOOKUP($A145&amp;R$2,Timesheet!$E:$E,Timesheet!$D:$D,0)</f>
        <v>0</v>
      </c>
      <c r="S145" s="4">
        <f>_xlfn.XLOOKUP($A145&amp;S$2,Timesheet!$E:$E,Timesheet!$D:$D,0)</f>
        <v>0</v>
      </c>
      <c r="T145" s="4">
        <f>_xlfn.XLOOKUP($A145&amp;T$2,Timesheet!$E:$E,Timesheet!$D:$D,0)</f>
        <v>0</v>
      </c>
      <c r="U145" s="4">
        <f>_xlfn.XLOOKUP($A145&amp;U$2,Timesheet!$E:$E,Timesheet!$D:$D,0)</f>
        <v>0</v>
      </c>
    </row>
    <row r="146" spans="1:21" x14ac:dyDescent="0.3">
      <c r="A146" t="str">
        <v>Isengrim Bunce</v>
      </c>
      <c r="B146" s="4">
        <f t="shared" si="2"/>
        <v>13.1</v>
      </c>
      <c r="C146" s="4">
        <f>_xlfn.XLOOKUP($A146&amp;C$2,Timesheet!$E:$E,Timesheet!$D:$D,0)</f>
        <v>0</v>
      </c>
      <c r="D146" s="4">
        <f>_xlfn.XLOOKUP($A146&amp;D$2,Timesheet!$E:$E,Timesheet!$D:$D,0)</f>
        <v>0</v>
      </c>
      <c r="E146" s="4">
        <f>_xlfn.XLOOKUP($A146&amp;E$2,Timesheet!$E:$E,Timesheet!$D:$D,0)</f>
        <v>0</v>
      </c>
      <c r="F146" s="4">
        <f>_xlfn.XLOOKUP($A146&amp;F$2,Timesheet!$E:$E,Timesheet!$D:$D,0)</f>
        <v>0</v>
      </c>
      <c r="G146" s="4">
        <f>_xlfn.XLOOKUP($A146&amp;G$2,Timesheet!$E:$E,Timesheet!$D:$D,0)</f>
        <v>0</v>
      </c>
      <c r="H146" s="4">
        <f>_xlfn.XLOOKUP($A146&amp;H$2,Timesheet!$E:$E,Timesheet!$D:$D,0)</f>
        <v>0</v>
      </c>
      <c r="I146" s="4">
        <f>_xlfn.XLOOKUP($A146&amp;I$2,Timesheet!$E:$E,Timesheet!$D:$D,0)</f>
        <v>0</v>
      </c>
      <c r="J146" s="4">
        <f>_xlfn.XLOOKUP($A146&amp;J$2,Timesheet!$E:$E,Timesheet!$D:$D,0)</f>
        <v>13.1</v>
      </c>
      <c r="K146" s="4">
        <f>_xlfn.XLOOKUP($A146&amp;K$2,Timesheet!$E:$E,Timesheet!$D:$D,0)</f>
        <v>0</v>
      </c>
      <c r="L146" s="4">
        <f>_xlfn.XLOOKUP($A146&amp;L$2,Timesheet!$E:$E,Timesheet!$D:$D,0)</f>
        <v>0</v>
      </c>
      <c r="M146" s="4">
        <f>_xlfn.XLOOKUP($A146&amp;M$2,Timesheet!$E:$E,Timesheet!$D:$D,0)</f>
        <v>0</v>
      </c>
      <c r="N146" s="4">
        <f>_xlfn.XLOOKUP($A146&amp;N$2,Timesheet!$E:$E,Timesheet!$D:$D,0)</f>
        <v>0</v>
      </c>
      <c r="O146" s="4">
        <f>_xlfn.XLOOKUP($A146&amp;O$2,Timesheet!$E:$E,Timesheet!$D:$D,0)</f>
        <v>0</v>
      </c>
      <c r="P146" s="4">
        <f>_xlfn.XLOOKUP($A146&amp;P$2,Timesheet!$E:$E,Timesheet!$D:$D,0)</f>
        <v>0</v>
      </c>
      <c r="Q146" s="4">
        <f>_xlfn.XLOOKUP($A146&amp;Q$2,Timesheet!$E:$E,Timesheet!$D:$D,0)</f>
        <v>0</v>
      </c>
      <c r="R146" s="4">
        <f>_xlfn.XLOOKUP($A146&amp;R$2,Timesheet!$E:$E,Timesheet!$D:$D,0)</f>
        <v>0</v>
      </c>
      <c r="S146" s="4">
        <f>_xlfn.XLOOKUP($A146&amp;S$2,Timesheet!$E:$E,Timesheet!$D:$D,0)</f>
        <v>0</v>
      </c>
      <c r="T146" s="4">
        <f>_xlfn.XLOOKUP($A146&amp;T$2,Timesheet!$E:$E,Timesheet!$D:$D,0)</f>
        <v>0</v>
      </c>
      <c r="U146" s="4">
        <f>_xlfn.XLOOKUP($A146&amp;U$2,Timesheet!$E:$E,Timesheet!$D:$D,0)</f>
        <v>0</v>
      </c>
    </row>
    <row r="147" spans="1:21" x14ac:dyDescent="0.3">
      <c r="A147" t="str">
        <v>Jasmine Grubb</v>
      </c>
      <c r="B147" s="4">
        <f t="shared" si="2"/>
        <v>11.77</v>
      </c>
      <c r="C147" s="4">
        <f>_xlfn.XLOOKUP($A147&amp;C$2,Timesheet!$E:$E,Timesheet!$D:$D,0)</f>
        <v>0</v>
      </c>
      <c r="D147" s="4">
        <f>_xlfn.XLOOKUP($A147&amp;D$2,Timesheet!$E:$E,Timesheet!$D:$D,0)</f>
        <v>0</v>
      </c>
      <c r="E147" s="4">
        <f>_xlfn.XLOOKUP($A147&amp;E$2,Timesheet!$E:$E,Timesheet!$D:$D,0)</f>
        <v>0</v>
      </c>
      <c r="F147" s="4">
        <f>_xlfn.XLOOKUP($A147&amp;F$2,Timesheet!$E:$E,Timesheet!$D:$D,0)</f>
        <v>0</v>
      </c>
      <c r="G147" s="4">
        <f>_xlfn.XLOOKUP($A147&amp;G$2,Timesheet!$E:$E,Timesheet!$D:$D,0)</f>
        <v>11.77</v>
      </c>
      <c r="H147" s="4">
        <f>_xlfn.XLOOKUP($A147&amp;H$2,Timesheet!$E:$E,Timesheet!$D:$D,0)</f>
        <v>0</v>
      </c>
      <c r="I147" s="4">
        <f>_xlfn.XLOOKUP($A147&amp;I$2,Timesheet!$E:$E,Timesheet!$D:$D,0)</f>
        <v>0</v>
      </c>
      <c r="J147" s="4">
        <f>_xlfn.XLOOKUP($A147&amp;J$2,Timesheet!$E:$E,Timesheet!$D:$D,0)</f>
        <v>0</v>
      </c>
      <c r="K147" s="4">
        <f>_xlfn.XLOOKUP($A147&amp;K$2,Timesheet!$E:$E,Timesheet!$D:$D,0)</f>
        <v>0</v>
      </c>
      <c r="L147" s="4">
        <f>_xlfn.XLOOKUP($A147&amp;L$2,Timesheet!$E:$E,Timesheet!$D:$D,0)</f>
        <v>0</v>
      </c>
      <c r="M147" s="4">
        <f>_xlfn.XLOOKUP($A147&amp;M$2,Timesheet!$E:$E,Timesheet!$D:$D,0)</f>
        <v>0</v>
      </c>
      <c r="N147" s="4">
        <f>_xlfn.XLOOKUP($A147&amp;N$2,Timesheet!$E:$E,Timesheet!$D:$D,0)</f>
        <v>0</v>
      </c>
      <c r="O147" s="4">
        <f>_xlfn.XLOOKUP($A147&amp;O$2,Timesheet!$E:$E,Timesheet!$D:$D,0)</f>
        <v>0</v>
      </c>
      <c r="P147" s="4">
        <f>_xlfn.XLOOKUP($A147&amp;P$2,Timesheet!$E:$E,Timesheet!$D:$D,0)</f>
        <v>0</v>
      </c>
      <c r="Q147" s="4">
        <f>_xlfn.XLOOKUP($A147&amp;Q$2,Timesheet!$E:$E,Timesheet!$D:$D,0)</f>
        <v>0</v>
      </c>
      <c r="R147" s="4">
        <f>_xlfn.XLOOKUP($A147&amp;R$2,Timesheet!$E:$E,Timesheet!$D:$D,0)</f>
        <v>0</v>
      </c>
      <c r="S147" s="4">
        <f>_xlfn.XLOOKUP($A147&amp;S$2,Timesheet!$E:$E,Timesheet!$D:$D,0)</f>
        <v>0</v>
      </c>
      <c r="T147" s="4">
        <f>_xlfn.XLOOKUP($A147&amp;T$2,Timesheet!$E:$E,Timesheet!$D:$D,0)</f>
        <v>0</v>
      </c>
      <c r="U147" s="4">
        <f>_xlfn.XLOOKUP($A147&amp;U$2,Timesheet!$E:$E,Timesheet!$D:$D,0)</f>
        <v>0</v>
      </c>
    </row>
    <row r="148" spans="1:21" x14ac:dyDescent="0.3">
      <c r="A148" t="str">
        <v>Jessamine Hayward</v>
      </c>
      <c r="B148" s="4">
        <f t="shared" si="2"/>
        <v>19</v>
      </c>
      <c r="C148" s="4">
        <f>_xlfn.XLOOKUP($A148&amp;C$2,Timesheet!$E:$E,Timesheet!$D:$D,0)</f>
        <v>0</v>
      </c>
      <c r="D148" s="4">
        <f>_xlfn.XLOOKUP($A148&amp;D$2,Timesheet!$E:$E,Timesheet!$D:$D,0)</f>
        <v>0</v>
      </c>
      <c r="E148" s="4">
        <f>_xlfn.XLOOKUP($A148&amp;E$2,Timesheet!$E:$E,Timesheet!$D:$D,0)</f>
        <v>0</v>
      </c>
      <c r="F148" s="4">
        <f>_xlfn.XLOOKUP($A148&amp;F$2,Timesheet!$E:$E,Timesheet!$D:$D,0)</f>
        <v>0</v>
      </c>
      <c r="G148" s="4">
        <f>_xlfn.XLOOKUP($A148&amp;G$2,Timesheet!$E:$E,Timesheet!$D:$D,0)</f>
        <v>0</v>
      </c>
      <c r="H148" s="4">
        <f>_xlfn.XLOOKUP($A148&amp;H$2,Timesheet!$E:$E,Timesheet!$D:$D,0)</f>
        <v>0</v>
      </c>
      <c r="I148" s="4">
        <f>_xlfn.XLOOKUP($A148&amp;I$2,Timesheet!$E:$E,Timesheet!$D:$D,0)</f>
        <v>0</v>
      </c>
      <c r="J148" s="4">
        <f>_xlfn.XLOOKUP($A148&amp;J$2,Timesheet!$E:$E,Timesheet!$D:$D,0)</f>
        <v>0</v>
      </c>
      <c r="K148" s="4">
        <f>_xlfn.XLOOKUP($A148&amp;K$2,Timesheet!$E:$E,Timesheet!$D:$D,0)</f>
        <v>0</v>
      </c>
      <c r="L148" s="4">
        <f>_xlfn.XLOOKUP($A148&amp;L$2,Timesheet!$E:$E,Timesheet!$D:$D,0)</f>
        <v>0</v>
      </c>
      <c r="M148" s="4">
        <f>_xlfn.XLOOKUP($A148&amp;M$2,Timesheet!$E:$E,Timesheet!$D:$D,0)</f>
        <v>19</v>
      </c>
      <c r="N148" s="4">
        <f>_xlfn.XLOOKUP($A148&amp;N$2,Timesheet!$E:$E,Timesheet!$D:$D,0)</f>
        <v>0</v>
      </c>
      <c r="O148" s="4">
        <f>_xlfn.XLOOKUP($A148&amp;O$2,Timesheet!$E:$E,Timesheet!$D:$D,0)</f>
        <v>0</v>
      </c>
      <c r="P148" s="4">
        <f>_xlfn.XLOOKUP($A148&amp;P$2,Timesheet!$E:$E,Timesheet!$D:$D,0)</f>
        <v>0</v>
      </c>
      <c r="Q148" s="4">
        <f>_xlfn.XLOOKUP($A148&amp;Q$2,Timesheet!$E:$E,Timesheet!$D:$D,0)</f>
        <v>0</v>
      </c>
      <c r="R148" s="4">
        <f>_xlfn.XLOOKUP($A148&amp;R$2,Timesheet!$E:$E,Timesheet!$D:$D,0)</f>
        <v>0</v>
      </c>
      <c r="S148" s="4">
        <f>_xlfn.XLOOKUP($A148&amp;S$2,Timesheet!$E:$E,Timesheet!$D:$D,0)</f>
        <v>0</v>
      </c>
      <c r="T148" s="4">
        <f>_xlfn.XLOOKUP($A148&amp;T$2,Timesheet!$E:$E,Timesheet!$D:$D,0)</f>
        <v>0</v>
      </c>
      <c r="U148" s="4">
        <f>_xlfn.XLOOKUP($A148&amp;U$2,Timesheet!$E:$E,Timesheet!$D:$D,0)</f>
        <v>0</v>
      </c>
    </row>
    <row r="149" spans="1:21" x14ac:dyDescent="0.3">
      <c r="A149" t="str">
        <v>Jessamine Sandyman</v>
      </c>
      <c r="B149" s="4">
        <f t="shared" si="2"/>
        <v>14.4</v>
      </c>
      <c r="C149" s="4">
        <f>_xlfn.XLOOKUP($A149&amp;C$2,Timesheet!$E:$E,Timesheet!$D:$D,0)</f>
        <v>0</v>
      </c>
      <c r="D149" s="4">
        <f>_xlfn.XLOOKUP($A149&amp;D$2,Timesheet!$E:$E,Timesheet!$D:$D,0)</f>
        <v>0</v>
      </c>
      <c r="E149" s="4">
        <f>_xlfn.XLOOKUP($A149&amp;E$2,Timesheet!$E:$E,Timesheet!$D:$D,0)</f>
        <v>0</v>
      </c>
      <c r="F149" s="4">
        <f>_xlfn.XLOOKUP($A149&amp;F$2,Timesheet!$E:$E,Timesheet!$D:$D,0)</f>
        <v>0</v>
      </c>
      <c r="G149" s="4">
        <f>_xlfn.XLOOKUP($A149&amp;G$2,Timesheet!$E:$E,Timesheet!$D:$D,0)</f>
        <v>0</v>
      </c>
      <c r="H149" s="4">
        <f>_xlfn.XLOOKUP($A149&amp;H$2,Timesheet!$E:$E,Timesheet!$D:$D,0)</f>
        <v>0</v>
      </c>
      <c r="I149" s="4">
        <f>_xlfn.XLOOKUP($A149&amp;I$2,Timesheet!$E:$E,Timesheet!$D:$D,0)</f>
        <v>0</v>
      </c>
      <c r="J149" s="4">
        <f>_xlfn.XLOOKUP($A149&amp;J$2,Timesheet!$E:$E,Timesheet!$D:$D,0)</f>
        <v>0</v>
      </c>
      <c r="K149" s="4">
        <f>_xlfn.XLOOKUP($A149&amp;K$2,Timesheet!$E:$E,Timesheet!$D:$D,0)</f>
        <v>0</v>
      </c>
      <c r="L149" s="4">
        <f>_xlfn.XLOOKUP($A149&amp;L$2,Timesheet!$E:$E,Timesheet!$D:$D,0)</f>
        <v>0</v>
      </c>
      <c r="M149" s="4">
        <f>_xlfn.XLOOKUP($A149&amp;M$2,Timesheet!$E:$E,Timesheet!$D:$D,0)</f>
        <v>14.4</v>
      </c>
      <c r="N149" s="4">
        <f>_xlfn.XLOOKUP($A149&amp;N$2,Timesheet!$E:$E,Timesheet!$D:$D,0)</f>
        <v>0</v>
      </c>
      <c r="O149" s="4">
        <f>_xlfn.XLOOKUP($A149&amp;O$2,Timesheet!$E:$E,Timesheet!$D:$D,0)</f>
        <v>0</v>
      </c>
      <c r="P149" s="4">
        <f>_xlfn.XLOOKUP($A149&amp;P$2,Timesheet!$E:$E,Timesheet!$D:$D,0)</f>
        <v>0</v>
      </c>
      <c r="Q149" s="4">
        <f>_xlfn.XLOOKUP($A149&amp;Q$2,Timesheet!$E:$E,Timesheet!$D:$D,0)</f>
        <v>0</v>
      </c>
      <c r="R149" s="4">
        <f>_xlfn.XLOOKUP($A149&amp;R$2,Timesheet!$E:$E,Timesheet!$D:$D,0)</f>
        <v>0</v>
      </c>
      <c r="S149" s="4">
        <f>_xlfn.XLOOKUP($A149&amp;S$2,Timesheet!$E:$E,Timesheet!$D:$D,0)</f>
        <v>0</v>
      </c>
      <c r="T149" s="4">
        <f>_xlfn.XLOOKUP($A149&amp;T$2,Timesheet!$E:$E,Timesheet!$D:$D,0)</f>
        <v>0</v>
      </c>
      <c r="U149" s="4">
        <f>_xlfn.XLOOKUP($A149&amp;U$2,Timesheet!$E:$E,Timesheet!$D:$D,0)</f>
        <v>0</v>
      </c>
    </row>
    <row r="150" spans="1:21" x14ac:dyDescent="0.3">
      <c r="A150" t="str">
        <v>Jessamine Took</v>
      </c>
      <c r="B150" s="4">
        <f t="shared" si="2"/>
        <v>20.84</v>
      </c>
      <c r="C150" s="4">
        <f>_xlfn.XLOOKUP($A150&amp;C$2,Timesheet!$E:$E,Timesheet!$D:$D,0)</f>
        <v>0</v>
      </c>
      <c r="D150" s="4">
        <f>_xlfn.XLOOKUP($A150&amp;D$2,Timesheet!$E:$E,Timesheet!$D:$D,0)</f>
        <v>0</v>
      </c>
      <c r="E150" s="4">
        <f>_xlfn.XLOOKUP($A150&amp;E$2,Timesheet!$E:$E,Timesheet!$D:$D,0)</f>
        <v>0</v>
      </c>
      <c r="F150" s="4">
        <f>_xlfn.XLOOKUP($A150&amp;F$2,Timesheet!$E:$E,Timesheet!$D:$D,0)</f>
        <v>0</v>
      </c>
      <c r="G150" s="4">
        <f>_xlfn.XLOOKUP($A150&amp;G$2,Timesheet!$E:$E,Timesheet!$D:$D,0)</f>
        <v>0</v>
      </c>
      <c r="H150" s="4">
        <f>_xlfn.XLOOKUP($A150&amp;H$2,Timesheet!$E:$E,Timesheet!$D:$D,0)</f>
        <v>0</v>
      </c>
      <c r="I150" s="4">
        <f>_xlfn.XLOOKUP($A150&amp;I$2,Timesheet!$E:$E,Timesheet!$D:$D,0)</f>
        <v>0</v>
      </c>
      <c r="J150" s="4">
        <f>_xlfn.XLOOKUP($A150&amp;J$2,Timesheet!$E:$E,Timesheet!$D:$D,0)</f>
        <v>0</v>
      </c>
      <c r="K150" s="4">
        <f>_xlfn.XLOOKUP($A150&amp;K$2,Timesheet!$E:$E,Timesheet!$D:$D,0)</f>
        <v>0</v>
      </c>
      <c r="L150" s="4">
        <f>_xlfn.XLOOKUP($A150&amp;L$2,Timesheet!$E:$E,Timesheet!$D:$D,0)</f>
        <v>0</v>
      </c>
      <c r="M150" s="4">
        <f>_xlfn.XLOOKUP($A150&amp;M$2,Timesheet!$E:$E,Timesheet!$D:$D,0)</f>
        <v>0</v>
      </c>
      <c r="N150" s="4">
        <f>_xlfn.XLOOKUP($A150&amp;N$2,Timesheet!$E:$E,Timesheet!$D:$D,0)</f>
        <v>20.84</v>
      </c>
      <c r="O150" s="4">
        <f>_xlfn.XLOOKUP($A150&amp;O$2,Timesheet!$E:$E,Timesheet!$D:$D,0)</f>
        <v>0</v>
      </c>
      <c r="P150" s="4">
        <f>_xlfn.XLOOKUP($A150&amp;P$2,Timesheet!$E:$E,Timesheet!$D:$D,0)</f>
        <v>0</v>
      </c>
      <c r="Q150" s="4">
        <f>_xlfn.XLOOKUP($A150&amp;Q$2,Timesheet!$E:$E,Timesheet!$D:$D,0)</f>
        <v>0</v>
      </c>
      <c r="R150" s="4">
        <f>_xlfn.XLOOKUP($A150&amp;R$2,Timesheet!$E:$E,Timesheet!$D:$D,0)</f>
        <v>0</v>
      </c>
      <c r="S150" s="4">
        <f>_xlfn.XLOOKUP($A150&amp;S$2,Timesheet!$E:$E,Timesheet!$D:$D,0)</f>
        <v>0</v>
      </c>
      <c r="T150" s="4">
        <f>_xlfn.XLOOKUP($A150&amp;T$2,Timesheet!$E:$E,Timesheet!$D:$D,0)</f>
        <v>0</v>
      </c>
      <c r="U150" s="4">
        <f>_xlfn.XLOOKUP($A150&amp;U$2,Timesheet!$E:$E,Timesheet!$D:$D,0)</f>
        <v>0</v>
      </c>
    </row>
    <row r="151" spans="1:21" x14ac:dyDescent="0.3">
      <c r="A151" t="str">
        <v>Jo Brandybuck</v>
      </c>
      <c r="B151" s="4">
        <f t="shared" si="2"/>
        <v>2.2000000000000002</v>
      </c>
      <c r="C151" s="4">
        <f>_xlfn.XLOOKUP($A151&amp;C$2,Timesheet!$E:$E,Timesheet!$D:$D,0)</f>
        <v>0</v>
      </c>
      <c r="D151" s="4">
        <f>_xlfn.XLOOKUP($A151&amp;D$2,Timesheet!$E:$E,Timesheet!$D:$D,0)</f>
        <v>0</v>
      </c>
      <c r="E151" s="4">
        <f>_xlfn.XLOOKUP($A151&amp;E$2,Timesheet!$E:$E,Timesheet!$D:$D,0)</f>
        <v>0</v>
      </c>
      <c r="F151" s="4">
        <f>_xlfn.XLOOKUP($A151&amp;F$2,Timesheet!$E:$E,Timesheet!$D:$D,0)</f>
        <v>0</v>
      </c>
      <c r="G151" s="4">
        <f>_xlfn.XLOOKUP($A151&amp;G$2,Timesheet!$E:$E,Timesheet!$D:$D,0)</f>
        <v>0</v>
      </c>
      <c r="H151" s="4">
        <f>_xlfn.XLOOKUP($A151&amp;H$2,Timesheet!$E:$E,Timesheet!$D:$D,0)</f>
        <v>0</v>
      </c>
      <c r="I151" s="4">
        <f>_xlfn.XLOOKUP($A151&amp;I$2,Timesheet!$E:$E,Timesheet!$D:$D,0)</f>
        <v>2.2000000000000002</v>
      </c>
      <c r="J151" s="4">
        <f>_xlfn.XLOOKUP($A151&amp;J$2,Timesheet!$E:$E,Timesheet!$D:$D,0)</f>
        <v>0</v>
      </c>
      <c r="K151" s="4">
        <f>_xlfn.XLOOKUP($A151&amp;K$2,Timesheet!$E:$E,Timesheet!$D:$D,0)</f>
        <v>0</v>
      </c>
      <c r="L151" s="4">
        <f>_xlfn.XLOOKUP($A151&amp;L$2,Timesheet!$E:$E,Timesheet!$D:$D,0)</f>
        <v>0</v>
      </c>
      <c r="M151" s="4">
        <f>_xlfn.XLOOKUP($A151&amp;M$2,Timesheet!$E:$E,Timesheet!$D:$D,0)</f>
        <v>0</v>
      </c>
      <c r="N151" s="4">
        <f>_xlfn.XLOOKUP($A151&amp;N$2,Timesheet!$E:$E,Timesheet!$D:$D,0)</f>
        <v>0</v>
      </c>
      <c r="O151" s="4">
        <f>_xlfn.XLOOKUP($A151&amp;O$2,Timesheet!$E:$E,Timesheet!$D:$D,0)</f>
        <v>0</v>
      </c>
      <c r="P151" s="4">
        <f>_xlfn.XLOOKUP($A151&amp;P$2,Timesheet!$E:$E,Timesheet!$D:$D,0)</f>
        <v>0</v>
      </c>
      <c r="Q151" s="4">
        <f>_xlfn.XLOOKUP($A151&amp;Q$2,Timesheet!$E:$E,Timesheet!$D:$D,0)</f>
        <v>0</v>
      </c>
      <c r="R151" s="4">
        <f>_xlfn.XLOOKUP($A151&amp;R$2,Timesheet!$E:$E,Timesheet!$D:$D,0)</f>
        <v>0</v>
      </c>
      <c r="S151" s="4">
        <f>_xlfn.XLOOKUP($A151&amp;S$2,Timesheet!$E:$E,Timesheet!$D:$D,0)</f>
        <v>0</v>
      </c>
      <c r="T151" s="4">
        <f>_xlfn.XLOOKUP($A151&amp;T$2,Timesheet!$E:$E,Timesheet!$D:$D,0)</f>
        <v>0</v>
      </c>
      <c r="U151" s="4">
        <f>_xlfn.XLOOKUP($A151&amp;U$2,Timesheet!$E:$E,Timesheet!$D:$D,0)</f>
        <v>0</v>
      </c>
    </row>
    <row r="152" spans="1:21" x14ac:dyDescent="0.3">
      <c r="A152" t="str">
        <v>Jo Twofoot</v>
      </c>
      <c r="B152" s="4">
        <f t="shared" si="2"/>
        <v>17.23</v>
      </c>
      <c r="C152" s="4">
        <f>_xlfn.XLOOKUP($A152&amp;C$2,Timesheet!$E:$E,Timesheet!$D:$D,0)</f>
        <v>17.23</v>
      </c>
      <c r="D152" s="4">
        <f>_xlfn.XLOOKUP($A152&amp;D$2,Timesheet!$E:$E,Timesheet!$D:$D,0)</f>
        <v>0</v>
      </c>
      <c r="E152" s="4">
        <f>_xlfn.XLOOKUP($A152&amp;E$2,Timesheet!$E:$E,Timesheet!$D:$D,0)</f>
        <v>0</v>
      </c>
      <c r="F152" s="4">
        <f>_xlfn.XLOOKUP($A152&amp;F$2,Timesheet!$E:$E,Timesheet!$D:$D,0)</f>
        <v>0</v>
      </c>
      <c r="G152" s="4">
        <f>_xlfn.XLOOKUP($A152&amp;G$2,Timesheet!$E:$E,Timesheet!$D:$D,0)</f>
        <v>0</v>
      </c>
      <c r="H152" s="4">
        <f>_xlfn.XLOOKUP($A152&amp;H$2,Timesheet!$E:$E,Timesheet!$D:$D,0)</f>
        <v>0</v>
      </c>
      <c r="I152" s="4">
        <f>_xlfn.XLOOKUP($A152&amp;I$2,Timesheet!$E:$E,Timesheet!$D:$D,0)</f>
        <v>0</v>
      </c>
      <c r="J152" s="4">
        <f>_xlfn.XLOOKUP($A152&amp;J$2,Timesheet!$E:$E,Timesheet!$D:$D,0)</f>
        <v>0</v>
      </c>
      <c r="K152" s="4">
        <f>_xlfn.XLOOKUP($A152&amp;K$2,Timesheet!$E:$E,Timesheet!$D:$D,0)</f>
        <v>0</v>
      </c>
      <c r="L152" s="4">
        <f>_xlfn.XLOOKUP($A152&amp;L$2,Timesheet!$E:$E,Timesheet!$D:$D,0)</f>
        <v>0</v>
      </c>
      <c r="M152" s="4">
        <f>_xlfn.XLOOKUP($A152&amp;M$2,Timesheet!$E:$E,Timesheet!$D:$D,0)</f>
        <v>0</v>
      </c>
      <c r="N152" s="4">
        <f>_xlfn.XLOOKUP($A152&amp;N$2,Timesheet!$E:$E,Timesheet!$D:$D,0)</f>
        <v>0</v>
      </c>
      <c r="O152" s="4">
        <f>_xlfn.XLOOKUP($A152&amp;O$2,Timesheet!$E:$E,Timesheet!$D:$D,0)</f>
        <v>0</v>
      </c>
      <c r="P152" s="4">
        <f>_xlfn.XLOOKUP($A152&amp;P$2,Timesheet!$E:$E,Timesheet!$D:$D,0)</f>
        <v>0</v>
      </c>
      <c r="Q152" s="4">
        <f>_xlfn.XLOOKUP($A152&amp;Q$2,Timesheet!$E:$E,Timesheet!$D:$D,0)</f>
        <v>0</v>
      </c>
      <c r="R152" s="4">
        <f>_xlfn.XLOOKUP($A152&amp;R$2,Timesheet!$E:$E,Timesheet!$D:$D,0)</f>
        <v>0</v>
      </c>
      <c r="S152" s="4">
        <f>_xlfn.XLOOKUP($A152&amp;S$2,Timesheet!$E:$E,Timesheet!$D:$D,0)</f>
        <v>0</v>
      </c>
      <c r="T152" s="4">
        <f>_xlfn.XLOOKUP($A152&amp;T$2,Timesheet!$E:$E,Timesheet!$D:$D,0)</f>
        <v>0</v>
      </c>
      <c r="U152" s="4">
        <f>_xlfn.XLOOKUP($A152&amp;U$2,Timesheet!$E:$E,Timesheet!$D:$D,0)</f>
        <v>0</v>
      </c>
    </row>
    <row r="153" spans="1:21" x14ac:dyDescent="0.3">
      <c r="A153" t="str">
        <v>Jolly Whitfoot</v>
      </c>
      <c r="B153" s="4">
        <f t="shared" si="2"/>
        <v>9.91</v>
      </c>
      <c r="C153" s="4">
        <f>_xlfn.XLOOKUP($A153&amp;C$2,Timesheet!$E:$E,Timesheet!$D:$D,0)</f>
        <v>0</v>
      </c>
      <c r="D153" s="4">
        <f>_xlfn.XLOOKUP($A153&amp;D$2,Timesheet!$E:$E,Timesheet!$D:$D,0)</f>
        <v>0</v>
      </c>
      <c r="E153" s="4">
        <f>_xlfn.XLOOKUP($A153&amp;E$2,Timesheet!$E:$E,Timesheet!$D:$D,0)</f>
        <v>0</v>
      </c>
      <c r="F153" s="4">
        <f>_xlfn.XLOOKUP($A153&amp;F$2,Timesheet!$E:$E,Timesheet!$D:$D,0)</f>
        <v>0</v>
      </c>
      <c r="G153" s="4">
        <f>_xlfn.XLOOKUP($A153&amp;G$2,Timesheet!$E:$E,Timesheet!$D:$D,0)</f>
        <v>0</v>
      </c>
      <c r="H153" s="4">
        <f>_xlfn.XLOOKUP($A153&amp;H$2,Timesheet!$E:$E,Timesheet!$D:$D,0)</f>
        <v>0</v>
      </c>
      <c r="I153" s="4">
        <f>_xlfn.XLOOKUP($A153&amp;I$2,Timesheet!$E:$E,Timesheet!$D:$D,0)</f>
        <v>0</v>
      </c>
      <c r="J153" s="4">
        <f>_xlfn.XLOOKUP($A153&amp;J$2,Timesheet!$E:$E,Timesheet!$D:$D,0)</f>
        <v>0</v>
      </c>
      <c r="K153" s="4">
        <f>_xlfn.XLOOKUP($A153&amp;K$2,Timesheet!$E:$E,Timesheet!$D:$D,0)</f>
        <v>0</v>
      </c>
      <c r="L153" s="4">
        <f>_xlfn.XLOOKUP($A153&amp;L$2,Timesheet!$E:$E,Timesheet!$D:$D,0)</f>
        <v>0</v>
      </c>
      <c r="M153" s="4">
        <f>_xlfn.XLOOKUP($A153&amp;M$2,Timesheet!$E:$E,Timesheet!$D:$D,0)</f>
        <v>0</v>
      </c>
      <c r="N153" s="4">
        <f>_xlfn.XLOOKUP($A153&amp;N$2,Timesheet!$E:$E,Timesheet!$D:$D,0)</f>
        <v>9.91</v>
      </c>
      <c r="O153" s="4">
        <f>_xlfn.XLOOKUP($A153&amp;O$2,Timesheet!$E:$E,Timesheet!$D:$D,0)</f>
        <v>0</v>
      </c>
      <c r="P153" s="4">
        <f>_xlfn.XLOOKUP($A153&amp;P$2,Timesheet!$E:$E,Timesheet!$D:$D,0)</f>
        <v>0</v>
      </c>
      <c r="Q153" s="4">
        <f>_xlfn.XLOOKUP($A153&amp;Q$2,Timesheet!$E:$E,Timesheet!$D:$D,0)</f>
        <v>0</v>
      </c>
      <c r="R153" s="4">
        <f>_xlfn.XLOOKUP($A153&amp;R$2,Timesheet!$E:$E,Timesheet!$D:$D,0)</f>
        <v>0</v>
      </c>
      <c r="S153" s="4">
        <f>_xlfn.XLOOKUP($A153&amp;S$2,Timesheet!$E:$E,Timesheet!$D:$D,0)</f>
        <v>0</v>
      </c>
      <c r="T153" s="4">
        <f>_xlfn.XLOOKUP($A153&amp;T$2,Timesheet!$E:$E,Timesheet!$D:$D,0)</f>
        <v>0</v>
      </c>
      <c r="U153" s="4">
        <f>_xlfn.XLOOKUP($A153&amp;U$2,Timesheet!$E:$E,Timesheet!$D:$D,0)</f>
        <v>0</v>
      </c>
    </row>
    <row r="154" spans="1:21" x14ac:dyDescent="0.3">
      <c r="A154" t="str">
        <v>Kalimac Burrows</v>
      </c>
      <c r="B154" s="4">
        <f t="shared" si="2"/>
        <v>0</v>
      </c>
      <c r="C154" s="4">
        <f>_xlfn.XLOOKUP($A154&amp;C$2,Timesheet!$E:$E,Timesheet!$D:$D,0)</f>
        <v>0</v>
      </c>
      <c r="D154" s="4">
        <f>_xlfn.XLOOKUP($A154&amp;D$2,Timesheet!$E:$E,Timesheet!$D:$D,0)</f>
        <v>0</v>
      </c>
      <c r="E154" s="4">
        <f>_xlfn.XLOOKUP($A154&amp;E$2,Timesheet!$E:$E,Timesheet!$D:$D,0)</f>
        <v>0</v>
      </c>
      <c r="F154" s="4">
        <f>_xlfn.XLOOKUP($A154&amp;F$2,Timesheet!$E:$E,Timesheet!$D:$D,0)</f>
        <v>0</v>
      </c>
      <c r="G154" s="4">
        <f>_xlfn.XLOOKUP($A154&amp;G$2,Timesheet!$E:$E,Timesheet!$D:$D,0)</f>
        <v>0</v>
      </c>
      <c r="H154" s="4">
        <f>_xlfn.XLOOKUP($A154&amp;H$2,Timesheet!$E:$E,Timesheet!$D:$D,0)</f>
        <v>0</v>
      </c>
      <c r="I154" s="4">
        <f>_xlfn.XLOOKUP($A154&amp;I$2,Timesheet!$E:$E,Timesheet!$D:$D,0)</f>
        <v>0</v>
      </c>
      <c r="J154" s="4">
        <f>_xlfn.XLOOKUP($A154&amp;J$2,Timesheet!$E:$E,Timesheet!$D:$D,0)</f>
        <v>0</v>
      </c>
      <c r="K154" s="4">
        <f>_xlfn.XLOOKUP($A154&amp;K$2,Timesheet!$E:$E,Timesheet!$D:$D,0)</f>
        <v>0</v>
      </c>
      <c r="L154" s="4">
        <f>_xlfn.XLOOKUP($A154&amp;L$2,Timesheet!$E:$E,Timesheet!$D:$D,0)</f>
        <v>0</v>
      </c>
      <c r="M154" s="4">
        <f>_xlfn.XLOOKUP($A154&amp;M$2,Timesheet!$E:$E,Timesheet!$D:$D,0)</f>
        <v>0</v>
      </c>
      <c r="N154" s="4">
        <f>_xlfn.XLOOKUP($A154&amp;N$2,Timesheet!$E:$E,Timesheet!$D:$D,0)</f>
        <v>0</v>
      </c>
      <c r="O154" s="4">
        <f>_xlfn.XLOOKUP($A154&amp;O$2,Timesheet!$E:$E,Timesheet!$D:$D,0)</f>
        <v>0</v>
      </c>
      <c r="P154" s="4">
        <f>_xlfn.XLOOKUP($A154&amp;P$2,Timesheet!$E:$E,Timesheet!$D:$D,0)</f>
        <v>0</v>
      </c>
      <c r="Q154" s="4">
        <f>_xlfn.XLOOKUP($A154&amp;Q$2,Timesheet!$E:$E,Timesheet!$D:$D,0)</f>
        <v>0</v>
      </c>
      <c r="R154" s="4">
        <f>_xlfn.XLOOKUP($A154&amp;R$2,Timesheet!$E:$E,Timesheet!$D:$D,0)</f>
        <v>0</v>
      </c>
      <c r="S154" s="4">
        <f>_xlfn.XLOOKUP($A154&amp;S$2,Timesheet!$E:$E,Timesheet!$D:$D,0)</f>
        <v>0</v>
      </c>
      <c r="T154" s="4">
        <f>_xlfn.XLOOKUP($A154&amp;T$2,Timesheet!$E:$E,Timesheet!$D:$D,0)</f>
        <v>0</v>
      </c>
      <c r="U154" s="4">
        <f>_xlfn.XLOOKUP($A154&amp;U$2,Timesheet!$E:$E,Timesheet!$D:$D,0)</f>
        <v>0</v>
      </c>
    </row>
    <row r="155" spans="1:21" x14ac:dyDescent="0.3">
      <c r="A155" t="str">
        <v>Kalimac Hornblower</v>
      </c>
      <c r="B155" s="4">
        <f t="shared" si="2"/>
        <v>20.85</v>
      </c>
      <c r="C155" s="4">
        <f>_xlfn.XLOOKUP($A155&amp;C$2,Timesheet!$E:$E,Timesheet!$D:$D,0)</f>
        <v>0</v>
      </c>
      <c r="D155" s="4">
        <f>_xlfn.XLOOKUP($A155&amp;D$2,Timesheet!$E:$E,Timesheet!$D:$D,0)</f>
        <v>0</v>
      </c>
      <c r="E155" s="4">
        <f>_xlfn.XLOOKUP($A155&amp;E$2,Timesheet!$E:$E,Timesheet!$D:$D,0)</f>
        <v>20.85</v>
      </c>
      <c r="F155" s="4">
        <f>_xlfn.XLOOKUP($A155&amp;F$2,Timesheet!$E:$E,Timesheet!$D:$D,0)</f>
        <v>0</v>
      </c>
      <c r="G155" s="4">
        <f>_xlfn.XLOOKUP($A155&amp;G$2,Timesheet!$E:$E,Timesheet!$D:$D,0)</f>
        <v>0</v>
      </c>
      <c r="H155" s="4">
        <f>_xlfn.XLOOKUP($A155&amp;H$2,Timesheet!$E:$E,Timesheet!$D:$D,0)</f>
        <v>0</v>
      </c>
      <c r="I155" s="4">
        <f>_xlfn.XLOOKUP($A155&amp;I$2,Timesheet!$E:$E,Timesheet!$D:$D,0)</f>
        <v>0</v>
      </c>
      <c r="J155" s="4">
        <f>_xlfn.XLOOKUP($A155&amp;J$2,Timesheet!$E:$E,Timesheet!$D:$D,0)</f>
        <v>0</v>
      </c>
      <c r="K155" s="4">
        <f>_xlfn.XLOOKUP($A155&amp;K$2,Timesheet!$E:$E,Timesheet!$D:$D,0)</f>
        <v>0</v>
      </c>
      <c r="L155" s="4">
        <f>_xlfn.XLOOKUP($A155&amp;L$2,Timesheet!$E:$E,Timesheet!$D:$D,0)</f>
        <v>0</v>
      </c>
      <c r="M155" s="4">
        <f>_xlfn.XLOOKUP($A155&amp;M$2,Timesheet!$E:$E,Timesheet!$D:$D,0)</f>
        <v>0</v>
      </c>
      <c r="N155" s="4">
        <f>_xlfn.XLOOKUP($A155&amp;N$2,Timesheet!$E:$E,Timesheet!$D:$D,0)</f>
        <v>0</v>
      </c>
      <c r="O155" s="4">
        <f>_xlfn.XLOOKUP($A155&amp;O$2,Timesheet!$E:$E,Timesheet!$D:$D,0)</f>
        <v>0</v>
      </c>
      <c r="P155" s="4">
        <f>_xlfn.XLOOKUP($A155&amp;P$2,Timesheet!$E:$E,Timesheet!$D:$D,0)</f>
        <v>0</v>
      </c>
      <c r="Q155" s="4">
        <f>_xlfn.XLOOKUP($A155&amp;Q$2,Timesheet!$E:$E,Timesheet!$D:$D,0)</f>
        <v>0</v>
      </c>
      <c r="R155" s="4">
        <f>_xlfn.XLOOKUP($A155&amp;R$2,Timesheet!$E:$E,Timesheet!$D:$D,0)</f>
        <v>0</v>
      </c>
      <c r="S155" s="4">
        <f>_xlfn.XLOOKUP($A155&amp;S$2,Timesheet!$E:$E,Timesheet!$D:$D,0)</f>
        <v>0</v>
      </c>
      <c r="T155" s="4">
        <f>_xlfn.XLOOKUP($A155&amp;T$2,Timesheet!$E:$E,Timesheet!$D:$D,0)</f>
        <v>0</v>
      </c>
      <c r="U155" s="4">
        <f>_xlfn.XLOOKUP($A155&amp;U$2,Timesheet!$E:$E,Timesheet!$D:$D,0)</f>
        <v>0</v>
      </c>
    </row>
    <row r="156" spans="1:21" x14ac:dyDescent="0.3">
      <c r="A156" t="str">
        <v>Lalia Maggot</v>
      </c>
      <c r="B156" s="4">
        <f t="shared" si="2"/>
        <v>15.78</v>
      </c>
      <c r="C156" s="4">
        <f>_xlfn.XLOOKUP($A156&amp;C$2,Timesheet!$E:$E,Timesheet!$D:$D,0)</f>
        <v>0</v>
      </c>
      <c r="D156" s="4">
        <f>_xlfn.XLOOKUP($A156&amp;D$2,Timesheet!$E:$E,Timesheet!$D:$D,0)</f>
        <v>0</v>
      </c>
      <c r="E156" s="4">
        <f>_xlfn.XLOOKUP($A156&amp;E$2,Timesheet!$E:$E,Timesheet!$D:$D,0)</f>
        <v>0</v>
      </c>
      <c r="F156" s="4">
        <f>_xlfn.XLOOKUP($A156&amp;F$2,Timesheet!$E:$E,Timesheet!$D:$D,0)</f>
        <v>0</v>
      </c>
      <c r="G156" s="4">
        <f>_xlfn.XLOOKUP($A156&amp;G$2,Timesheet!$E:$E,Timesheet!$D:$D,0)</f>
        <v>0</v>
      </c>
      <c r="H156" s="4">
        <f>_xlfn.XLOOKUP($A156&amp;H$2,Timesheet!$E:$E,Timesheet!$D:$D,0)</f>
        <v>0</v>
      </c>
      <c r="I156" s="4">
        <f>_xlfn.XLOOKUP($A156&amp;I$2,Timesheet!$E:$E,Timesheet!$D:$D,0)</f>
        <v>0</v>
      </c>
      <c r="J156" s="4">
        <f>_xlfn.XLOOKUP($A156&amp;J$2,Timesheet!$E:$E,Timesheet!$D:$D,0)</f>
        <v>0</v>
      </c>
      <c r="K156" s="4">
        <f>_xlfn.XLOOKUP($A156&amp;K$2,Timesheet!$E:$E,Timesheet!$D:$D,0)</f>
        <v>0</v>
      </c>
      <c r="L156" s="4">
        <f>_xlfn.XLOOKUP($A156&amp;L$2,Timesheet!$E:$E,Timesheet!$D:$D,0)</f>
        <v>0</v>
      </c>
      <c r="M156" s="4">
        <f>_xlfn.XLOOKUP($A156&amp;M$2,Timesheet!$E:$E,Timesheet!$D:$D,0)</f>
        <v>0</v>
      </c>
      <c r="N156" s="4">
        <f>_xlfn.XLOOKUP($A156&amp;N$2,Timesheet!$E:$E,Timesheet!$D:$D,0)</f>
        <v>0</v>
      </c>
      <c r="O156" s="4">
        <f>_xlfn.XLOOKUP($A156&amp;O$2,Timesheet!$E:$E,Timesheet!$D:$D,0)</f>
        <v>15.78</v>
      </c>
      <c r="P156" s="4">
        <f>_xlfn.XLOOKUP($A156&amp;P$2,Timesheet!$E:$E,Timesheet!$D:$D,0)</f>
        <v>0</v>
      </c>
      <c r="Q156" s="4">
        <f>_xlfn.XLOOKUP($A156&amp;Q$2,Timesheet!$E:$E,Timesheet!$D:$D,0)</f>
        <v>0</v>
      </c>
      <c r="R156" s="4">
        <f>_xlfn.XLOOKUP($A156&amp;R$2,Timesheet!$E:$E,Timesheet!$D:$D,0)</f>
        <v>0</v>
      </c>
      <c r="S156" s="4">
        <f>_xlfn.XLOOKUP($A156&amp;S$2,Timesheet!$E:$E,Timesheet!$D:$D,0)</f>
        <v>0</v>
      </c>
      <c r="T156" s="4">
        <f>_xlfn.XLOOKUP($A156&amp;T$2,Timesheet!$E:$E,Timesheet!$D:$D,0)</f>
        <v>0</v>
      </c>
      <c r="U156" s="4">
        <f>_xlfn.XLOOKUP($A156&amp;U$2,Timesheet!$E:$E,Timesheet!$D:$D,0)</f>
        <v>0</v>
      </c>
    </row>
    <row r="157" spans="1:21" x14ac:dyDescent="0.3">
      <c r="A157" t="str">
        <v>Lalia Whitfoot</v>
      </c>
      <c r="B157" s="4">
        <f t="shared" si="2"/>
        <v>8.41</v>
      </c>
      <c r="C157" s="4">
        <f>_xlfn.XLOOKUP($A157&amp;C$2,Timesheet!$E:$E,Timesheet!$D:$D,0)</f>
        <v>0</v>
      </c>
      <c r="D157" s="4">
        <f>_xlfn.XLOOKUP($A157&amp;D$2,Timesheet!$E:$E,Timesheet!$D:$D,0)</f>
        <v>0</v>
      </c>
      <c r="E157" s="4">
        <f>_xlfn.XLOOKUP($A157&amp;E$2,Timesheet!$E:$E,Timesheet!$D:$D,0)</f>
        <v>0</v>
      </c>
      <c r="F157" s="4">
        <f>_xlfn.XLOOKUP($A157&amp;F$2,Timesheet!$E:$E,Timesheet!$D:$D,0)</f>
        <v>8.41</v>
      </c>
      <c r="G157" s="4">
        <f>_xlfn.XLOOKUP($A157&amp;G$2,Timesheet!$E:$E,Timesheet!$D:$D,0)</f>
        <v>0</v>
      </c>
      <c r="H157" s="4">
        <f>_xlfn.XLOOKUP($A157&amp;H$2,Timesheet!$E:$E,Timesheet!$D:$D,0)</f>
        <v>0</v>
      </c>
      <c r="I157" s="4">
        <f>_xlfn.XLOOKUP($A157&amp;I$2,Timesheet!$E:$E,Timesheet!$D:$D,0)</f>
        <v>0</v>
      </c>
      <c r="J157" s="4">
        <f>_xlfn.XLOOKUP($A157&amp;J$2,Timesheet!$E:$E,Timesheet!$D:$D,0)</f>
        <v>0</v>
      </c>
      <c r="K157" s="4">
        <f>_xlfn.XLOOKUP($A157&amp;K$2,Timesheet!$E:$E,Timesheet!$D:$D,0)</f>
        <v>0</v>
      </c>
      <c r="L157" s="4">
        <f>_xlfn.XLOOKUP($A157&amp;L$2,Timesheet!$E:$E,Timesheet!$D:$D,0)</f>
        <v>0</v>
      </c>
      <c r="M157" s="4">
        <f>_xlfn.XLOOKUP($A157&amp;M$2,Timesheet!$E:$E,Timesheet!$D:$D,0)</f>
        <v>0</v>
      </c>
      <c r="N157" s="4">
        <f>_xlfn.XLOOKUP($A157&amp;N$2,Timesheet!$E:$E,Timesheet!$D:$D,0)</f>
        <v>0</v>
      </c>
      <c r="O157" s="4">
        <f>_xlfn.XLOOKUP($A157&amp;O$2,Timesheet!$E:$E,Timesheet!$D:$D,0)</f>
        <v>0</v>
      </c>
      <c r="P157" s="4">
        <f>_xlfn.XLOOKUP($A157&amp;P$2,Timesheet!$E:$E,Timesheet!$D:$D,0)</f>
        <v>0</v>
      </c>
      <c r="Q157" s="4">
        <f>_xlfn.XLOOKUP($A157&amp;Q$2,Timesheet!$E:$E,Timesheet!$D:$D,0)</f>
        <v>0</v>
      </c>
      <c r="R157" s="4">
        <f>_xlfn.XLOOKUP($A157&amp;R$2,Timesheet!$E:$E,Timesheet!$D:$D,0)</f>
        <v>0</v>
      </c>
      <c r="S157" s="4">
        <f>_xlfn.XLOOKUP($A157&amp;S$2,Timesheet!$E:$E,Timesheet!$D:$D,0)</f>
        <v>0</v>
      </c>
      <c r="T157" s="4">
        <f>_xlfn.XLOOKUP($A157&amp;T$2,Timesheet!$E:$E,Timesheet!$D:$D,0)</f>
        <v>0</v>
      </c>
      <c r="U157" s="4">
        <f>_xlfn.XLOOKUP($A157&amp;U$2,Timesheet!$E:$E,Timesheet!$D:$D,0)</f>
        <v>0</v>
      </c>
    </row>
    <row r="158" spans="1:21" x14ac:dyDescent="0.3">
      <c r="A158" t="str">
        <v>Laura Maggot</v>
      </c>
      <c r="B158" s="4">
        <f t="shared" si="2"/>
        <v>0</v>
      </c>
      <c r="C158" s="4">
        <f>_xlfn.XLOOKUP($A158&amp;C$2,Timesheet!$E:$E,Timesheet!$D:$D,0)</f>
        <v>0</v>
      </c>
      <c r="D158" s="4">
        <f>_xlfn.XLOOKUP($A158&amp;D$2,Timesheet!$E:$E,Timesheet!$D:$D,0)</f>
        <v>0</v>
      </c>
      <c r="E158" s="4">
        <f>_xlfn.XLOOKUP($A158&amp;E$2,Timesheet!$E:$E,Timesheet!$D:$D,0)</f>
        <v>0</v>
      </c>
      <c r="F158" s="4">
        <f>_xlfn.XLOOKUP($A158&amp;F$2,Timesheet!$E:$E,Timesheet!$D:$D,0)</f>
        <v>0</v>
      </c>
      <c r="G158" s="4">
        <f>_xlfn.XLOOKUP($A158&amp;G$2,Timesheet!$E:$E,Timesheet!$D:$D,0)</f>
        <v>0</v>
      </c>
      <c r="H158" s="4">
        <f>_xlfn.XLOOKUP($A158&amp;H$2,Timesheet!$E:$E,Timesheet!$D:$D,0)</f>
        <v>0</v>
      </c>
      <c r="I158" s="4">
        <f>_xlfn.XLOOKUP($A158&amp;I$2,Timesheet!$E:$E,Timesheet!$D:$D,0)</f>
        <v>0</v>
      </c>
      <c r="J158" s="4">
        <f>_xlfn.XLOOKUP($A158&amp;J$2,Timesheet!$E:$E,Timesheet!$D:$D,0)</f>
        <v>0</v>
      </c>
      <c r="K158" s="4">
        <f>_xlfn.XLOOKUP($A158&amp;K$2,Timesheet!$E:$E,Timesheet!$D:$D,0)</f>
        <v>0</v>
      </c>
      <c r="L158" s="4">
        <f>_xlfn.XLOOKUP($A158&amp;L$2,Timesheet!$E:$E,Timesheet!$D:$D,0)</f>
        <v>0</v>
      </c>
      <c r="M158" s="4">
        <f>_xlfn.XLOOKUP($A158&amp;M$2,Timesheet!$E:$E,Timesheet!$D:$D,0)</f>
        <v>0</v>
      </c>
      <c r="N158" s="4">
        <f>_xlfn.XLOOKUP($A158&amp;N$2,Timesheet!$E:$E,Timesheet!$D:$D,0)</f>
        <v>0</v>
      </c>
      <c r="O158" s="4">
        <f>_xlfn.XLOOKUP($A158&amp;O$2,Timesheet!$E:$E,Timesheet!$D:$D,0)</f>
        <v>0</v>
      </c>
      <c r="P158" s="4">
        <f>_xlfn.XLOOKUP($A158&amp;P$2,Timesheet!$E:$E,Timesheet!$D:$D,0)</f>
        <v>0</v>
      </c>
      <c r="Q158" s="4">
        <f>_xlfn.XLOOKUP($A158&amp;Q$2,Timesheet!$E:$E,Timesheet!$D:$D,0)</f>
        <v>0</v>
      </c>
      <c r="R158" s="4">
        <f>_xlfn.XLOOKUP($A158&amp;R$2,Timesheet!$E:$E,Timesheet!$D:$D,0)</f>
        <v>0</v>
      </c>
      <c r="S158" s="4">
        <f>_xlfn.XLOOKUP($A158&amp;S$2,Timesheet!$E:$E,Timesheet!$D:$D,0)</f>
        <v>0</v>
      </c>
      <c r="T158" s="4">
        <f>_xlfn.XLOOKUP($A158&amp;T$2,Timesheet!$E:$E,Timesheet!$D:$D,0)</f>
        <v>0</v>
      </c>
      <c r="U158" s="4">
        <f>_xlfn.XLOOKUP($A158&amp;U$2,Timesheet!$E:$E,Timesheet!$D:$D,0)</f>
        <v>0</v>
      </c>
    </row>
    <row r="159" spans="1:21" x14ac:dyDescent="0.3">
      <c r="A159" t="str">
        <v>Lavinia Bolger</v>
      </c>
      <c r="B159" s="4">
        <f t="shared" si="2"/>
        <v>8.48</v>
      </c>
      <c r="C159" s="4">
        <f>_xlfn.XLOOKUP($A159&amp;C$2,Timesheet!$E:$E,Timesheet!$D:$D,0)</f>
        <v>0</v>
      </c>
      <c r="D159" s="4">
        <f>_xlfn.XLOOKUP($A159&amp;D$2,Timesheet!$E:$E,Timesheet!$D:$D,0)</f>
        <v>0</v>
      </c>
      <c r="E159" s="4">
        <f>_xlfn.XLOOKUP($A159&amp;E$2,Timesheet!$E:$E,Timesheet!$D:$D,0)</f>
        <v>0</v>
      </c>
      <c r="F159" s="4">
        <f>_xlfn.XLOOKUP($A159&amp;F$2,Timesheet!$E:$E,Timesheet!$D:$D,0)</f>
        <v>0</v>
      </c>
      <c r="G159" s="4">
        <f>_xlfn.XLOOKUP($A159&amp;G$2,Timesheet!$E:$E,Timesheet!$D:$D,0)</f>
        <v>0</v>
      </c>
      <c r="H159" s="4">
        <f>_xlfn.XLOOKUP($A159&amp;H$2,Timesheet!$E:$E,Timesheet!$D:$D,0)</f>
        <v>0</v>
      </c>
      <c r="I159" s="4">
        <f>_xlfn.XLOOKUP($A159&amp;I$2,Timesheet!$E:$E,Timesheet!$D:$D,0)</f>
        <v>0</v>
      </c>
      <c r="J159" s="4">
        <f>_xlfn.XLOOKUP($A159&amp;J$2,Timesheet!$E:$E,Timesheet!$D:$D,0)</f>
        <v>0</v>
      </c>
      <c r="K159" s="4">
        <f>_xlfn.XLOOKUP($A159&amp;K$2,Timesheet!$E:$E,Timesheet!$D:$D,0)</f>
        <v>0</v>
      </c>
      <c r="L159" s="4">
        <f>_xlfn.XLOOKUP($A159&amp;L$2,Timesheet!$E:$E,Timesheet!$D:$D,0)</f>
        <v>0</v>
      </c>
      <c r="M159" s="4">
        <f>_xlfn.XLOOKUP($A159&amp;M$2,Timesheet!$E:$E,Timesheet!$D:$D,0)</f>
        <v>0</v>
      </c>
      <c r="N159" s="4">
        <f>_xlfn.XLOOKUP($A159&amp;N$2,Timesheet!$E:$E,Timesheet!$D:$D,0)</f>
        <v>0</v>
      </c>
      <c r="O159" s="4">
        <f>_xlfn.XLOOKUP($A159&amp;O$2,Timesheet!$E:$E,Timesheet!$D:$D,0)</f>
        <v>0</v>
      </c>
      <c r="P159" s="4">
        <f>_xlfn.XLOOKUP($A159&amp;P$2,Timesheet!$E:$E,Timesheet!$D:$D,0)</f>
        <v>8.48</v>
      </c>
      <c r="Q159" s="4">
        <f>_xlfn.XLOOKUP($A159&amp;Q$2,Timesheet!$E:$E,Timesheet!$D:$D,0)</f>
        <v>0</v>
      </c>
      <c r="R159" s="4">
        <f>_xlfn.XLOOKUP($A159&amp;R$2,Timesheet!$E:$E,Timesheet!$D:$D,0)</f>
        <v>0</v>
      </c>
      <c r="S159" s="4">
        <f>_xlfn.XLOOKUP($A159&amp;S$2,Timesheet!$E:$E,Timesheet!$D:$D,0)</f>
        <v>0</v>
      </c>
      <c r="T159" s="4">
        <f>_xlfn.XLOOKUP($A159&amp;T$2,Timesheet!$E:$E,Timesheet!$D:$D,0)</f>
        <v>0</v>
      </c>
      <c r="U159" s="4">
        <f>_xlfn.XLOOKUP($A159&amp;U$2,Timesheet!$E:$E,Timesheet!$D:$D,0)</f>
        <v>0</v>
      </c>
    </row>
    <row r="160" spans="1:21" x14ac:dyDescent="0.3">
      <c r="A160" t="str">
        <v>Lily Smallburrow</v>
      </c>
      <c r="B160" s="4">
        <f t="shared" si="2"/>
        <v>10.92</v>
      </c>
      <c r="C160" s="4">
        <f>_xlfn.XLOOKUP($A160&amp;C$2,Timesheet!$E:$E,Timesheet!$D:$D,0)</f>
        <v>0</v>
      </c>
      <c r="D160" s="4">
        <f>_xlfn.XLOOKUP($A160&amp;D$2,Timesheet!$E:$E,Timesheet!$D:$D,0)</f>
        <v>0</v>
      </c>
      <c r="E160" s="4">
        <f>_xlfn.XLOOKUP($A160&amp;E$2,Timesheet!$E:$E,Timesheet!$D:$D,0)</f>
        <v>0</v>
      </c>
      <c r="F160" s="4">
        <f>_xlfn.XLOOKUP($A160&amp;F$2,Timesheet!$E:$E,Timesheet!$D:$D,0)</f>
        <v>0</v>
      </c>
      <c r="G160" s="4">
        <f>_xlfn.XLOOKUP($A160&amp;G$2,Timesheet!$E:$E,Timesheet!$D:$D,0)</f>
        <v>0</v>
      </c>
      <c r="H160" s="4">
        <f>_xlfn.XLOOKUP($A160&amp;H$2,Timesheet!$E:$E,Timesheet!$D:$D,0)</f>
        <v>0</v>
      </c>
      <c r="I160" s="4">
        <f>_xlfn.XLOOKUP($A160&amp;I$2,Timesheet!$E:$E,Timesheet!$D:$D,0)</f>
        <v>0</v>
      </c>
      <c r="J160" s="4">
        <f>_xlfn.XLOOKUP($A160&amp;J$2,Timesheet!$E:$E,Timesheet!$D:$D,0)</f>
        <v>10.92</v>
      </c>
      <c r="K160" s="4">
        <f>_xlfn.XLOOKUP($A160&amp;K$2,Timesheet!$E:$E,Timesheet!$D:$D,0)</f>
        <v>0</v>
      </c>
      <c r="L160" s="4">
        <f>_xlfn.XLOOKUP($A160&amp;L$2,Timesheet!$E:$E,Timesheet!$D:$D,0)</f>
        <v>0</v>
      </c>
      <c r="M160" s="4">
        <f>_xlfn.XLOOKUP($A160&amp;M$2,Timesheet!$E:$E,Timesheet!$D:$D,0)</f>
        <v>0</v>
      </c>
      <c r="N160" s="4">
        <f>_xlfn.XLOOKUP($A160&amp;N$2,Timesheet!$E:$E,Timesheet!$D:$D,0)</f>
        <v>0</v>
      </c>
      <c r="O160" s="4">
        <f>_xlfn.XLOOKUP($A160&amp;O$2,Timesheet!$E:$E,Timesheet!$D:$D,0)</f>
        <v>0</v>
      </c>
      <c r="P160" s="4">
        <f>_xlfn.XLOOKUP($A160&amp;P$2,Timesheet!$E:$E,Timesheet!$D:$D,0)</f>
        <v>0</v>
      </c>
      <c r="Q160" s="4">
        <f>_xlfn.XLOOKUP($A160&amp;Q$2,Timesheet!$E:$E,Timesheet!$D:$D,0)</f>
        <v>0</v>
      </c>
      <c r="R160" s="4">
        <f>_xlfn.XLOOKUP($A160&amp;R$2,Timesheet!$E:$E,Timesheet!$D:$D,0)</f>
        <v>0</v>
      </c>
      <c r="S160" s="4">
        <f>_xlfn.XLOOKUP($A160&amp;S$2,Timesheet!$E:$E,Timesheet!$D:$D,0)</f>
        <v>0</v>
      </c>
      <c r="T160" s="4">
        <f>_xlfn.XLOOKUP($A160&amp;T$2,Timesheet!$E:$E,Timesheet!$D:$D,0)</f>
        <v>0</v>
      </c>
      <c r="U160" s="4">
        <f>_xlfn.XLOOKUP($A160&amp;U$2,Timesheet!$E:$E,Timesheet!$D:$D,0)</f>
        <v>0</v>
      </c>
    </row>
    <row r="161" spans="1:21" x14ac:dyDescent="0.3">
      <c r="A161" t="str">
        <v>Linda Goodbody</v>
      </c>
      <c r="B161" s="4">
        <f t="shared" si="2"/>
        <v>5.28</v>
      </c>
      <c r="C161" s="4">
        <f>_xlfn.XLOOKUP($A161&amp;C$2,Timesheet!$E:$E,Timesheet!$D:$D,0)</f>
        <v>0</v>
      </c>
      <c r="D161" s="4">
        <f>_xlfn.XLOOKUP($A161&amp;D$2,Timesheet!$E:$E,Timesheet!$D:$D,0)</f>
        <v>5.28</v>
      </c>
      <c r="E161" s="4">
        <f>_xlfn.XLOOKUP($A161&amp;E$2,Timesheet!$E:$E,Timesheet!$D:$D,0)</f>
        <v>0</v>
      </c>
      <c r="F161" s="4">
        <f>_xlfn.XLOOKUP($A161&amp;F$2,Timesheet!$E:$E,Timesheet!$D:$D,0)</f>
        <v>0</v>
      </c>
      <c r="G161" s="4">
        <f>_xlfn.XLOOKUP($A161&amp;G$2,Timesheet!$E:$E,Timesheet!$D:$D,0)</f>
        <v>0</v>
      </c>
      <c r="H161" s="4">
        <f>_xlfn.XLOOKUP($A161&amp;H$2,Timesheet!$E:$E,Timesheet!$D:$D,0)</f>
        <v>0</v>
      </c>
      <c r="I161" s="4">
        <f>_xlfn.XLOOKUP($A161&amp;I$2,Timesheet!$E:$E,Timesheet!$D:$D,0)</f>
        <v>0</v>
      </c>
      <c r="J161" s="4">
        <f>_xlfn.XLOOKUP($A161&amp;J$2,Timesheet!$E:$E,Timesheet!$D:$D,0)</f>
        <v>0</v>
      </c>
      <c r="K161" s="4">
        <f>_xlfn.XLOOKUP($A161&amp;K$2,Timesheet!$E:$E,Timesheet!$D:$D,0)</f>
        <v>0</v>
      </c>
      <c r="L161" s="4">
        <f>_xlfn.XLOOKUP($A161&amp;L$2,Timesheet!$E:$E,Timesheet!$D:$D,0)</f>
        <v>0</v>
      </c>
      <c r="M161" s="4">
        <f>_xlfn.XLOOKUP($A161&amp;M$2,Timesheet!$E:$E,Timesheet!$D:$D,0)</f>
        <v>0</v>
      </c>
      <c r="N161" s="4">
        <f>_xlfn.XLOOKUP($A161&amp;N$2,Timesheet!$E:$E,Timesheet!$D:$D,0)</f>
        <v>0</v>
      </c>
      <c r="O161" s="4">
        <f>_xlfn.XLOOKUP($A161&amp;O$2,Timesheet!$E:$E,Timesheet!$D:$D,0)</f>
        <v>0</v>
      </c>
      <c r="P161" s="4">
        <f>_xlfn.XLOOKUP($A161&amp;P$2,Timesheet!$E:$E,Timesheet!$D:$D,0)</f>
        <v>0</v>
      </c>
      <c r="Q161" s="4">
        <f>_xlfn.XLOOKUP($A161&amp;Q$2,Timesheet!$E:$E,Timesheet!$D:$D,0)</f>
        <v>0</v>
      </c>
      <c r="R161" s="4">
        <f>_xlfn.XLOOKUP($A161&amp;R$2,Timesheet!$E:$E,Timesheet!$D:$D,0)</f>
        <v>0</v>
      </c>
      <c r="S161" s="4">
        <f>_xlfn.XLOOKUP($A161&amp;S$2,Timesheet!$E:$E,Timesheet!$D:$D,0)</f>
        <v>0</v>
      </c>
      <c r="T161" s="4">
        <f>_xlfn.XLOOKUP($A161&amp;T$2,Timesheet!$E:$E,Timesheet!$D:$D,0)</f>
        <v>0</v>
      </c>
      <c r="U161" s="4">
        <f>_xlfn.XLOOKUP($A161&amp;U$2,Timesheet!$E:$E,Timesheet!$D:$D,0)</f>
        <v>0</v>
      </c>
    </row>
    <row r="162" spans="1:21" x14ac:dyDescent="0.3">
      <c r="A162" t="str">
        <v>Lobelia Chubb-Baggins</v>
      </c>
      <c r="B162" s="4">
        <f t="shared" si="2"/>
        <v>5.03</v>
      </c>
      <c r="C162" s="4">
        <f>_xlfn.XLOOKUP($A162&amp;C$2,Timesheet!$E:$E,Timesheet!$D:$D,0)</f>
        <v>0</v>
      </c>
      <c r="D162" s="4">
        <f>_xlfn.XLOOKUP($A162&amp;D$2,Timesheet!$E:$E,Timesheet!$D:$D,0)</f>
        <v>0</v>
      </c>
      <c r="E162" s="4">
        <f>_xlfn.XLOOKUP($A162&amp;E$2,Timesheet!$E:$E,Timesheet!$D:$D,0)</f>
        <v>0</v>
      </c>
      <c r="F162" s="4">
        <f>_xlfn.XLOOKUP($A162&amp;F$2,Timesheet!$E:$E,Timesheet!$D:$D,0)</f>
        <v>0</v>
      </c>
      <c r="G162" s="4">
        <f>_xlfn.XLOOKUP($A162&amp;G$2,Timesheet!$E:$E,Timesheet!$D:$D,0)</f>
        <v>0</v>
      </c>
      <c r="H162" s="4">
        <f>_xlfn.XLOOKUP($A162&amp;H$2,Timesheet!$E:$E,Timesheet!$D:$D,0)</f>
        <v>0</v>
      </c>
      <c r="I162" s="4">
        <f>_xlfn.XLOOKUP($A162&amp;I$2,Timesheet!$E:$E,Timesheet!$D:$D,0)</f>
        <v>0</v>
      </c>
      <c r="J162" s="4">
        <f>_xlfn.XLOOKUP($A162&amp;J$2,Timesheet!$E:$E,Timesheet!$D:$D,0)</f>
        <v>0</v>
      </c>
      <c r="K162" s="4">
        <f>_xlfn.XLOOKUP($A162&amp;K$2,Timesheet!$E:$E,Timesheet!$D:$D,0)</f>
        <v>5.03</v>
      </c>
      <c r="L162" s="4">
        <f>_xlfn.XLOOKUP($A162&amp;L$2,Timesheet!$E:$E,Timesheet!$D:$D,0)</f>
        <v>0</v>
      </c>
      <c r="M162" s="4">
        <f>_xlfn.XLOOKUP($A162&amp;M$2,Timesheet!$E:$E,Timesheet!$D:$D,0)</f>
        <v>0</v>
      </c>
      <c r="N162" s="4">
        <f>_xlfn.XLOOKUP($A162&amp;N$2,Timesheet!$E:$E,Timesheet!$D:$D,0)</f>
        <v>0</v>
      </c>
      <c r="O162" s="4">
        <f>_xlfn.XLOOKUP($A162&amp;O$2,Timesheet!$E:$E,Timesheet!$D:$D,0)</f>
        <v>0</v>
      </c>
      <c r="P162" s="4">
        <f>_xlfn.XLOOKUP($A162&amp;P$2,Timesheet!$E:$E,Timesheet!$D:$D,0)</f>
        <v>0</v>
      </c>
      <c r="Q162" s="4">
        <f>_xlfn.XLOOKUP($A162&amp;Q$2,Timesheet!$E:$E,Timesheet!$D:$D,0)</f>
        <v>0</v>
      </c>
      <c r="R162" s="4">
        <f>_xlfn.XLOOKUP($A162&amp;R$2,Timesheet!$E:$E,Timesheet!$D:$D,0)</f>
        <v>0</v>
      </c>
      <c r="S162" s="4">
        <f>_xlfn.XLOOKUP($A162&amp;S$2,Timesheet!$E:$E,Timesheet!$D:$D,0)</f>
        <v>0</v>
      </c>
      <c r="T162" s="4">
        <f>_xlfn.XLOOKUP($A162&amp;T$2,Timesheet!$E:$E,Timesheet!$D:$D,0)</f>
        <v>0</v>
      </c>
      <c r="U162" s="4">
        <f>_xlfn.XLOOKUP($A162&amp;U$2,Timesheet!$E:$E,Timesheet!$D:$D,0)</f>
        <v>0</v>
      </c>
    </row>
    <row r="163" spans="1:21" x14ac:dyDescent="0.3">
      <c r="A163" t="str">
        <v>Lobelia Tûk</v>
      </c>
      <c r="B163" s="4">
        <f t="shared" si="2"/>
        <v>19.96</v>
      </c>
      <c r="C163" s="4">
        <f>_xlfn.XLOOKUP($A163&amp;C$2,Timesheet!$E:$E,Timesheet!$D:$D,0)</f>
        <v>0</v>
      </c>
      <c r="D163" s="4">
        <f>_xlfn.XLOOKUP($A163&amp;D$2,Timesheet!$E:$E,Timesheet!$D:$D,0)</f>
        <v>0</v>
      </c>
      <c r="E163" s="4">
        <f>_xlfn.XLOOKUP($A163&amp;E$2,Timesheet!$E:$E,Timesheet!$D:$D,0)</f>
        <v>0</v>
      </c>
      <c r="F163" s="4">
        <f>_xlfn.XLOOKUP($A163&amp;F$2,Timesheet!$E:$E,Timesheet!$D:$D,0)</f>
        <v>0</v>
      </c>
      <c r="G163" s="4">
        <f>_xlfn.XLOOKUP($A163&amp;G$2,Timesheet!$E:$E,Timesheet!$D:$D,0)</f>
        <v>0</v>
      </c>
      <c r="H163" s="4">
        <f>_xlfn.XLOOKUP($A163&amp;H$2,Timesheet!$E:$E,Timesheet!$D:$D,0)</f>
        <v>0</v>
      </c>
      <c r="I163" s="4">
        <f>_xlfn.XLOOKUP($A163&amp;I$2,Timesheet!$E:$E,Timesheet!$D:$D,0)</f>
        <v>0</v>
      </c>
      <c r="J163" s="4">
        <f>_xlfn.XLOOKUP($A163&amp;J$2,Timesheet!$E:$E,Timesheet!$D:$D,0)</f>
        <v>19.96</v>
      </c>
      <c r="K163" s="4">
        <f>_xlfn.XLOOKUP($A163&amp;K$2,Timesheet!$E:$E,Timesheet!$D:$D,0)</f>
        <v>0</v>
      </c>
      <c r="L163" s="4">
        <f>_xlfn.XLOOKUP($A163&amp;L$2,Timesheet!$E:$E,Timesheet!$D:$D,0)</f>
        <v>0</v>
      </c>
      <c r="M163" s="4">
        <f>_xlfn.XLOOKUP($A163&amp;M$2,Timesheet!$E:$E,Timesheet!$D:$D,0)</f>
        <v>0</v>
      </c>
      <c r="N163" s="4">
        <f>_xlfn.XLOOKUP($A163&amp;N$2,Timesheet!$E:$E,Timesheet!$D:$D,0)</f>
        <v>0</v>
      </c>
      <c r="O163" s="4">
        <f>_xlfn.XLOOKUP($A163&amp;O$2,Timesheet!$E:$E,Timesheet!$D:$D,0)</f>
        <v>0</v>
      </c>
      <c r="P163" s="4">
        <f>_xlfn.XLOOKUP($A163&amp;P$2,Timesheet!$E:$E,Timesheet!$D:$D,0)</f>
        <v>0</v>
      </c>
      <c r="Q163" s="4">
        <f>_xlfn.XLOOKUP($A163&amp;Q$2,Timesheet!$E:$E,Timesheet!$D:$D,0)</f>
        <v>0</v>
      </c>
      <c r="R163" s="4">
        <f>_xlfn.XLOOKUP($A163&amp;R$2,Timesheet!$E:$E,Timesheet!$D:$D,0)</f>
        <v>0</v>
      </c>
      <c r="S163" s="4">
        <f>_xlfn.XLOOKUP($A163&amp;S$2,Timesheet!$E:$E,Timesheet!$D:$D,0)</f>
        <v>0</v>
      </c>
      <c r="T163" s="4">
        <f>_xlfn.XLOOKUP($A163&amp;T$2,Timesheet!$E:$E,Timesheet!$D:$D,0)</f>
        <v>0</v>
      </c>
      <c r="U163" s="4">
        <f>_xlfn.XLOOKUP($A163&amp;U$2,Timesheet!$E:$E,Timesheet!$D:$D,0)</f>
        <v>0</v>
      </c>
    </row>
    <row r="164" spans="1:21" x14ac:dyDescent="0.3">
      <c r="A164" t="str">
        <v>Longo Bolger-Baggins</v>
      </c>
      <c r="B164" s="4">
        <f t="shared" si="2"/>
        <v>5.47</v>
      </c>
      <c r="C164" s="4">
        <f>_xlfn.XLOOKUP($A164&amp;C$2,Timesheet!$E:$E,Timesheet!$D:$D,0)</f>
        <v>0</v>
      </c>
      <c r="D164" s="4">
        <f>_xlfn.XLOOKUP($A164&amp;D$2,Timesheet!$E:$E,Timesheet!$D:$D,0)</f>
        <v>0</v>
      </c>
      <c r="E164" s="4">
        <f>_xlfn.XLOOKUP($A164&amp;E$2,Timesheet!$E:$E,Timesheet!$D:$D,0)</f>
        <v>0</v>
      </c>
      <c r="F164" s="4">
        <f>_xlfn.XLOOKUP($A164&amp;F$2,Timesheet!$E:$E,Timesheet!$D:$D,0)</f>
        <v>0</v>
      </c>
      <c r="G164" s="4">
        <f>_xlfn.XLOOKUP($A164&amp;G$2,Timesheet!$E:$E,Timesheet!$D:$D,0)</f>
        <v>0</v>
      </c>
      <c r="H164" s="4">
        <f>_xlfn.XLOOKUP($A164&amp;H$2,Timesheet!$E:$E,Timesheet!$D:$D,0)</f>
        <v>0</v>
      </c>
      <c r="I164" s="4">
        <f>_xlfn.XLOOKUP($A164&amp;I$2,Timesheet!$E:$E,Timesheet!$D:$D,0)</f>
        <v>0</v>
      </c>
      <c r="J164" s="4">
        <f>_xlfn.XLOOKUP($A164&amp;J$2,Timesheet!$E:$E,Timesheet!$D:$D,0)</f>
        <v>0</v>
      </c>
      <c r="K164" s="4">
        <f>_xlfn.XLOOKUP($A164&amp;K$2,Timesheet!$E:$E,Timesheet!$D:$D,0)</f>
        <v>0</v>
      </c>
      <c r="L164" s="4">
        <f>_xlfn.XLOOKUP($A164&amp;L$2,Timesheet!$E:$E,Timesheet!$D:$D,0)</f>
        <v>0</v>
      </c>
      <c r="M164" s="4">
        <f>_xlfn.XLOOKUP($A164&amp;M$2,Timesheet!$E:$E,Timesheet!$D:$D,0)</f>
        <v>0</v>
      </c>
      <c r="N164" s="4">
        <f>_xlfn.XLOOKUP($A164&amp;N$2,Timesheet!$E:$E,Timesheet!$D:$D,0)</f>
        <v>0</v>
      </c>
      <c r="O164" s="4">
        <f>_xlfn.XLOOKUP($A164&amp;O$2,Timesheet!$E:$E,Timesheet!$D:$D,0)</f>
        <v>5.47</v>
      </c>
      <c r="P164" s="4">
        <f>_xlfn.XLOOKUP($A164&amp;P$2,Timesheet!$E:$E,Timesheet!$D:$D,0)</f>
        <v>0</v>
      </c>
      <c r="Q164" s="4">
        <f>_xlfn.XLOOKUP($A164&amp;Q$2,Timesheet!$E:$E,Timesheet!$D:$D,0)</f>
        <v>0</v>
      </c>
      <c r="R164" s="4">
        <f>_xlfn.XLOOKUP($A164&amp;R$2,Timesheet!$E:$E,Timesheet!$D:$D,0)</f>
        <v>0</v>
      </c>
      <c r="S164" s="4">
        <f>_xlfn.XLOOKUP($A164&amp;S$2,Timesheet!$E:$E,Timesheet!$D:$D,0)</f>
        <v>0</v>
      </c>
      <c r="T164" s="4">
        <f>_xlfn.XLOOKUP($A164&amp;T$2,Timesheet!$E:$E,Timesheet!$D:$D,0)</f>
        <v>0</v>
      </c>
      <c r="U164" s="4">
        <f>_xlfn.XLOOKUP($A164&amp;U$2,Timesheet!$E:$E,Timesheet!$D:$D,0)</f>
        <v>0</v>
      </c>
    </row>
    <row r="165" spans="1:21" x14ac:dyDescent="0.3">
      <c r="A165" t="str">
        <v>Lotho Mugwort</v>
      </c>
      <c r="B165" s="4">
        <f t="shared" si="2"/>
        <v>5</v>
      </c>
      <c r="C165" s="4">
        <f>_xlfn.XLOOKUP($A165&amp;C$2,Timesheet!$E:$E,Timesheet!$D:$D,0)</f>
        <v>5</v>
      </c>
      <c r="D165" s="4">
        <f>_xlfn.XLOOKUP($A165&amp;D$2,Timesheet!$E:$E,Timesheet!$D:$D,0)</f>
        <v>0</v>
      </c>
      <c r="E165" s="4">
        <f>_xlfn.XLOOKUP($A165&amp;E$2,Timesheet!$E:$E,Timesheet!$D:$D,0)</f>
        <v>0</v>
      </c>
      <c r="F165" s="4">
        <f>_xlfn.XLOOKUP($A165&amp;F$2,Timesheet!$E:$E,Timesheet!$D:$D,0)</f>
        <v>0</v>
      </c>
      <c r="G165" s="4">
        <f>_xlfn.XLOOKUP($A165&amp;G$2,Timesheet!$E:$E,Timesheet!$D:$D,0)</f>
        <v>0</v>
      </c>
      <c r="H165" s="4">
        <f>_xlfn.XLOOKUP($A165&amp;H$2,Timesheet!$E:$E,Timesheet!$D:$D,0)</f>
        <v>0</v>
      </c>
      <c r="I165" s="4">
        <f>_xlfn.XLOOKUP($A165&amp;I$2,Timesheet!$E:$E,Timesheet!$D:$D,0)</f>
        <v>0</v>
      </c>
      <c r="J165" s="4">
        <f>_xlfn.XLOOKUP($A165&amp;J$2,Timesheet!$E:$E,Timesheet!$D:$D,0)</f>
        <v>0</v>
      </c>
      <c r="K165" s="4">
        <f>_xlfn.XLOOKUP($A165&amp;K$2,Timesheet!$E:$E,Timesheet!$D:$D,0)</f>
        <v>0</v>
      </c>
      <c r="L165" s="4">
        <f>_xlfn.XLOOKUP($A165&amp;L$2,Timesheet!$E:$E,Timesheet!$D:$D,0)</f>
        <v>0</v>
      </c>
      <c r="M165" s="4">
        <f>_xlfn.XLOOKUP($A165&amp;M$2,Timesheet!$E:$E,Timesheet!$D:$D,0)</f>
        <v>0</v>
      </c>
      <c r="N165" s="4">
        <f>_xlfn.XLOOKUP($A165&amp;N$2,Timesheet!$E:$E,Timesheet!$D:$D,0)</f>
        <v>0</v>
      </c>
      <c r="O165" s="4">
        <f>_xlfn.XLOOKUP($A165&amp;O$2,Timesheet!$E:$E,Timesheet!$D:$D,0)</f>
        <v>0</v>
      </c>
      <c r="P165" s="4">
        <f>_xlfn.XLOOKUP($A165&amp;P$2,Timesheet!$E:$E,Timesheet!$D:$D,0)</f>
        <v>0</v>
      </c>
      <c r="Q165" s="4">
        <f>_xlfn.XLOOKUP($A165&amp;Q$2,Timesheet!$E:$E,Timesheet!$D:$D,0)</f>
        <v>0</v>
      </c>
      <c r="R165" s="4">
        <f>_xlfn.XLOOKUP($A165&amp;R$2,Timesheet!$E:$E,Timesheet!$D:$D,0)</f>
        <v>0</v>
      </c>
      <c r="S165" s="4">
        <f>_xlfn.XLOOKUP($A165&amp;S$2,Timesheet!$E:$E,Timesheet!$D:$D,0)</f>
        <v>0</v>
      </c>
      <c r="T165" s="4">
        <f>_xlfn.XLOOKUP($A165&amp;T$2,Timesheet!$E:$E,Timesheet!$D:$D,0)</f>
        <v>0</v>
      </c>
      <c r="U165" s="4">
        <f>_xlfn.XLOOKUP($A165&amp;U$2,Timesheet!$E:$E,Timesheet!$D:$D,0)</f>
        <v>0</v>
      </c>
    </row>
    <row r="166" spans="1:21" x14ac:dyDescent="0.3">
      <c r="A166" t="str">
        <v>Magnus Hornblower</v>
      </c>
      <c r="B166" s="4">
        <f t="shared" si="2"/>
        <v>16.52</v>
      </c>
      <c r="C166" s="4">
        <f>_xlfn.XLOOKUP($A166&amp;C$2,Timesheet!$E:$E,Timesheet!$D:$D,0)</f>
        <v>0</v>
      </c>
      <c r="D166" s="4">
        <f>_xlfn.XLOOKUP($A166&amp;D$2,Timesheet!$E:$E,Timesheet!$D:$D,0)</f>
        <v>0</v>
      </c>
      <c r="E166" s="4">
        <f>_xlfn.XLOOKUP($A166&amp;E$2,Timesheet!$E:$E,Timesheet!$D:$D,0)</f>
        <v>0</v>
      </c>
      <c r="F166" s="4">
        <f>_xlfn.XLOOKUP($A166&amp;F$2,Timesheet!$E:$E,Timesheet!$D:$D,0)</f>
        <v>0</v>
      </c>
      <c r="G166" s="4">
        <f>_xlfn.XLOOKUP($A166&amp;G$2,Timesheet!$E:$E,Timesheet!$D:$D,0)</f>
        <v>0</v>
      </c>
      <c r="H166" s="4">
        <f>_xlfn.XLOOKUP($A166&amp;H$2,Timesheet!$E:$E,Timesheet!$D:$D,0)</f>
        <v>0</v>
      </c>
      <c r="I166" s="4">
        <f>_xlfn.XLOOKUP($A166&amp;I$2,Timesheet!$E:$E,Timesheet!$D:$D,0)</f>
        <v>0</v>
      </c>
      <c r="J166" s="4">
        <f>_xlfn.XLOOKUP($A166&amp;J$2,Timesheet!$E:$E,Timesheet!$D:$D,0)</f>
        <v>0</v>
      </c>
      <c r="K166" s="4">
        <f>_xlfn.XLOOKUP($A166&amp;K$2,Timesheet!$E:$E,Timesheet!$D:$D,0)</f>
        <v>0</v>
      </c>
      <c r="L166" s="4">
        <f>_xlfn.XLOOKUP($A166&amp;L$2,Timesheet!$E:$E,Timesheet!$D:$D,0)</f>
        <v>0</v>
      </c>
      <c r="M166" s="4">
        <f>_xlfn.XLOOKUP($A166&amp;M$2,Timesheet!$E:$E,Timesheet!$D:$D,0)</f>
        <v>16.52</v>
      </c>
      <c r="N166" s="4">
        <f>_xlfn.XLOOKUP($A166&amp;N$2,Timesheet!$E:$E,Timesheet!$D:$D,0)</f>
        <v>0</v>
      </c>
      <c r="O166" s="4">
        <f>_xlfn.XLOOKUP($A166&amp;O$2,Timesheet!$E:$E,Timesheet!$D:$D,0)</f>
        <v>0</v>
      </c>
      <c r="P166" s="4">
        <f>_xlfn.XLOOKUP($A166&amp;P$2,Timesheet!$E:$E,Timesheet!$D:$D,0)</f>
        <v>0</v>
      </c>
      <c r="Q166" s="4">
        <f>_xlfn.XLOOKUP($A166&amp;Q$2,Timesheet!$E:$E,Timesheet!$D:$D,0)</f>
        <v>0</v>
      </c>
      <c r="R166" s="4">
        <f>_xlfn.XLOOKUP($A166&amp;R$2,Timesheet!$E:$E,Timesheet!$D:$D,0)</f>
        <v>0</v>
      </c>
      <c r="S166" s="4">
        <f>_xlfn.XLOOKUP($A166&amp;S$2,Timesheet!$E:$E,Timesheet!$D:$D,0)</f>
        <v>0</v>
      </c>
      <c r="T166" s="4">
        <f>_xlfn.XLOOKUP($A166&amp;T$2,Timesheet!$E:$E,Timesheet!$D:$D,0)</f>
        <v>0</v>
      </c>
      <c r="U166" s="4">
        <f>_xlfn.XLOOKUP($A166&amp;U$2,Timesheet!$E:$E,Timesheet!$D:$D,0)</f>
        <v>0</v>
      </c>
    </row>
    <row r="167" spans="1:21" x14ac:dyDescent="0.3">
      <c r="A167" t="str">
        <v>Mantissa Baggins</v>
      </c>
      <c r="B167" s="4">
        <f t="shared" si="2"/>
        <v>2</v>
      </c>
      <c r="C167" s="4">
        <f>_xlfn.XLOOKUP($A167&amp;C$2,Timesheet!$E:$E,Timesheet!$D:$D,0)</f>
        <v>0</v>
      </c>
      <c r="D167" s="4">
        <f>_xlfn.XLOOKUP($A167&amp;D$2,Timesheet!$E:$E,Timesheet!$D:$D,0)</f>
        <v>0</v>
      </c>
      <c r="E167" s="4">
        <f>_xlfn.XLOOKUP($A167&amp;E$2,Timesheet!$E:$E,Timesheet!$D:$D,0)</f>
        <v>0</v>
      </c>
      <c r="F167" s="4">
        <f>_xlfn.XLOOKUP($A167&amp;F$2,Timesheet!$E:$E,Timesheet!$D:$D,0)</f>
        <v>2</v>
      </c>
      <c r="G167" s="4">
        <f>_xlfn.XLOOKUP($A167&amp;G$2,Timesheet!$E:$E,Timesheet!$D:$D,0)</f>
        <v>0</v>
      </c>
      <c r="H167" s="4">
        <f>_xlfn.XLOOKUP($A167&amp;H$2,Timesheet!$E:$E,Timesheet!$D:$D,0)</f>
        <v>0</v>
      </c>
      <c r="I167" s="4">
        <f>_xlfn.XLOOKUP($A167&amp;I$2,Timesheet!$E:$E,Timesheet!$D:$D,0)</f>
        <v>0</v>
      </c>
      <c r="J167" s="4">
        <f>_xlfn.XLOOKUP($A167&amp;J$2,Timesheet!$E:$E,Timesheet!$D:$D,0)</f>
        <v>0</v>
      </c>
      <c r="K167" s="4">
        <f>_xlfn.XLOOKUP($A167&amp;K$2,Timesheet!$E:$E,Timesheet!$D:$D,0)</f>
        <v>0</v>
      </c>
      <c r="L167" s="4">
        <f>_xlfn.XLOOKUP($A167&amp;L$2,Timesheet!$E:$E,Timesheet!$D:$D,0)</f>
        <v>0</v>
      </c>
      <c r="M167" s="4">
        <f>_xlfn.XLOOKUP($A167&amp;M$2,Timesheet!$E:$E,Timesheet!$D:$D,0)</f>
        <v>0</v>
      </c>
      <c r="N167" s="4">
        <f>_xlfn.XLOOKUP($A167&amp;N$2,Timesheet!$E:$E,Timesheet!$D:$D,0)</f>
        <v>0</v>
      </c>
      <c r="O167" s="4">
        <f>_xlfn.XLOOKUP($A167&amp;O$2,Timesheet!$E:$E,Timesheet!$D:$D,0)</f>
        <v>0</v>
      </c>
      <c r="P167" s="4">
        <f>_xlfn.XLOOKUP($A167&amp;P$2,Timesheet!$E:$E,Timesheet!$D:$D,0)</f>
        <v>0</v>
      </c>
      <c r="Q167" s="4">
        <f>_xlfn.XLOOKUP($A167&amp;Q$2,Timesheet!$E:$E,Timesheet!$D:$D,0)</f>
        <v>0</v>
      </c>
      <c r="R167" s="4">
        <f>_xlfn.XLOOKUP($A167&amp;R$2,Timesheet!$E:$E,Timesheet!$D:$D,0)</f>
        <v>0</v>
      </c>
      <c r="S167" s="4">
        <f>_xlfn.XLOOKUP($A167&amp;S$2,Timesheet!$E:$E,Timesheet!$D:$D,0)</f>
        <v>0</v>
      </c>
      <c r="T167" s="4">
        <f>_xlfn.XLOOKUP($A167&amp;T$2,Timesheet!$E:$E,Timesheet!$D:$D,0)</f>
        <v>0</v>
      </c>
      <c r="U167" s="4">
        <f>_xlfn.XLOOKUP($A167&amp;U$2,Timesheet!$E:$E,Timesheet!$D:$D,0)</f>
        <v>0</v>
      </c>
    </row>
    <row r="168" spans="1:21" x14ac:dyDescent="0.3">
      <c r="A168" t="str">
        <v>Mantissa Gawkroger</v>
      </c>
      <c r="B168" s="4">
        <f t="shared" si="2"/>
        <v>17.63</v>
      </c>
      <c r="C168" s="4">
        <f>_xlfn.XLOOKUP($A168&amp;C$2,Timesheet!$E:$E,Timesheet!$D:$D,0)</f>
        <v>0</v>
      </c>
      <c r="D168" s="4">
        <f>_xlfn.XLOOKUP($A168&amp;D$2,Timesheet!$E:$E,Timesheet!$D:$D,0)</f>
        <v>0</v>
      </c>
      <c r="E168" s="4">
        <f>_xlfn.XLOOKUP($A168&amp;E$2,Timesheet!$E:$E,Timesheet!$D:$D,0)</f>
        <v>0</v>
      </c>
      <c r="F168" s="4">
        <f>_xlfn.XLOOKUP($A168&amp;F$2,Timesheet!$E:$E,Timesheet!$D:$D,0)</f>
        <v>0</v>
      </c>
      <c r="G168" s="4">
        <f>_xlfn.XLOOKUP($A168&amp;G$2,Timesheet!$E:$E,Timesheet!$D:$D,0)</f>
        <v>0</v>
      </c>
      <c r="H168" s="4">
        <f>_xlfn.XLOOKUP($A168&amp;H$2,Timesheet!$E:$E,Timesheet!$D:$D,0)</f>
        <v>0</v>
      </c>
      <c r="I168" s="4">
        <f>_xlfn.XLOOKUP($A168&amp;I$2,Timesheet!$E:$E,Timesheet!$D:$D,0)</f>
        <v>0</v>
      </c>
      <c r="J168" s="4">
        <f>_xlfn.XLOOKUP($A168&amp;J$2,Timesheet!$E:$E,Timesheet!$D:$D,0)</f>
        <v>0</v>
      </c>
      <c r="K168" s="4">
        <f>_xlfn.XLOOKUP($A168&amp;K$2,Timesheet!$E:$E,Timesheet!$D:$D,0)</f>
        <v>17.63</v>
      </c>
      <c r="L168" s="4">
        <f>_xlfn.XLOOKUP($A168&amp;L$2,Timesheet!$E:$E,Timesheet!$D:$D,0)</f>
        <v>0</v>
      </c>
      <c r="M168" s="4">
        <f>_xlfn.XLOOKUP($A168&amp;M$2,Timesheet!$E:$E,Timesheet!$D:$D,0)</f>
        <v>0</v>
      </c>
      <c r="N168" s="4">
        <f>_xlfn.XLOOKUP($A168&amp;N$2,Timesheet!$E:$E,Timesheet!$D:$D,0)</f>
        <v>0</v>
      </c>
      <c r="O168" s="4">
        <f>_xlfn.XLOOKUP($A168&amp;O$2,Timesheet!$E:$E,Timesheet!$D:$D,0)</f>
        <v>0</v>
      </c>
      <c r="P168" s="4">
        <f>_xlfn.XLOOKUP($A168&amp;P$2,Timesheet!$E:$E,Timesheet!$D:$D,0)</f>
        <v>0</v>
      </c>
      <c r="Q168" s="4">
        <f>_xlfn.XLOOKUP($A168&amp;Q$2,Timesheet!$E:$E,Timesheet!$D:$D,0)</f>
        <v>0</v>
      </c>
      <c r="R168" s="4">
        <f>_xlfn.XLOOKUP($A168&amp;R$2,Timesheet!$E:$E,Timesheet!$D:$D,0)</f>
        <v>0</v>
      </c>
      <c r="S168" s="4">
        <f>_xlfn.XLOOKUP($A168&amp;S$2,Timesheet!$E:$E,Timesheet!$D:$D,0)</f>
        <v>0</v>
      </c>
      <c r="T168" s="4">
        <f>_xlfn.XLOOKUP($A168&amp;T$2,Timesheet!$E:$E,Timesheet!$D:$D,0)</f>
        <v>0</v>
      </c>
      <c r="U168" s="4">
        <f>_xlfn.XLOOKUP($A168&amp;U$2,Timesheet!$E:$E,Timesheet!$D:$D,0)</f>
        <v>0</v>
      </c>
    </row>
    <row r="169" spans="1:21" x14ac:dyDescent="0.3">
      <c r="A169" t="str">
        <v>Mantissa Hayward</v>
      </c>
      <c r="B169" s="4">
        <f t="shared" si="2"/>
        <v>19.16</v>
      </c>
      <c r="C169" s="4">
        <f>_xlfn.XLOOKUP($A169&amp;C$2,Timesheet!$E:$E,Timesheet!$D:$D,0)</f>
        <v>0</v>
      </c>
      <c r="D169" s="4">
        <f>_xlfn.XLOOKUP($A169&amp;D$2,Timesheet!$E:$E,Timesheet!$D:$D,0)</f>
        <v>19.16</v>
      </c>
      <c r="E169" s="4">
        <f>_xlfn.XLOOKUP($A169&amp;E$2,Timesheet!$E:$E,Timesheet!$D:$D,0)</f>
        <v>0</v>
      </c>
      <c r="F169" s="4">
        <f>_xlfn.XLOOKUP($A169&amp;F$2,Timesheet!$E:$E,Timesheet!$D:$D,0)</f>
        <v>0</v>
      </c>
      <c r="G169" s="4">
        <f>_xlfn.XLOOKUP($A169&amp;G$2,Timesheet!$E:$E,Timesheet!$D:$D,0)</f>
        <v>0</v>
      </c>
      <c r="H169" s="4">
        <f>_xlfn.XLOOKUP($A169&amp;H$2,Timesheet!$E:$E,Timesheet!$D:$D,0)</f>
        <v>0</v>
      </c>
      <c r="I169" s="4">
        <f>_xlfn.XLOOKUP($A169&amp;I$2,Timesheet!$E:$E,Timesheet!$D:$D,0)</f>
        <v>0</v>
      </c>
      <c r="J169" s="4">
        <f>_xlfn.XLOOKUP($A169&amp;J$2,Timesheet!$E:$E,Timesheet!$D:$D,0)</f>
        <v>0</v>
      </c>
      <c r="K169" s="4">
        <f>_xlfn.XLOOKUP($A169&amp;K$2,Timesheet!$E:$E,Timesheet!$D:$D,0)</f>
        <v>0</v>
      </c>
      <c r="L169" s="4">
        <f>_xlfn.XLOOKUP($A169&amp;L$2,Timesheet!$E:$E,Timesheet!$D:$D,0)</f>
        <v>0</v>
      </c>
      <c r="M169" s="4">
        <f>_xlfn.XLOOKUP($A169&amp;M$2,Timesheet!$E:$E,Timesheet!$D:$D,0)</f>
        <v>0</v>
      </c>
      <c r="N169" s="4">
        <f>_xlfn.XLOOKUP($A169&amp;N$2,Timesheet!$E:$E,Timesheet!$D:$D,0)</f>
        <v>0</v>
      </c>
      <c r="O169" s="4">
        <f>_xlfn.XLOOKUP($A169&amp;O$2,Timesheet!$E:$E,Timesheet!$D:$D,0)</f>
        <v>0</v>
      </c>
      <c r="P169" s="4">
        <f>_xlfn.XLOOKUP($A169&amp;P$2,Timesheet!$E:$E,Timesheet!$D:$D,0)</f>
        <v>0</v>
      </c>
      <c r="Q169" s="4">
        <f>_xlfn.XLOOKUP($A169&amp;Q$2,Timesheet!$E:$E,Timesheet!$D:$D,0)</f>
        <v>0</v>
      </c>
      <c r="R169" s="4">
        <f>_xlfn.XLOOKUP($A169&amp;R$2,Timesheet!$E:$E,Timesheet!$D:$D,0)</f>
        <v>0</v>
      </c>
      <c r="S169" s="4">
        <f>_xlfn.XLOOKUP($A169&amp;S$2,Timesheet!$E:$E,Timesheet!$D:$D,0)</f>
        <v>0</v>
      </c>
      <c r="T169" s="4">
        <f>_xlfn.XLOOKUP($A169&amp;T$2,Timesheet!$E:$E,Timesheet!$D:$D,0)</f>
        <v>0</v>
      </c>
      <c r="U169" s="4">
        <f>_xlfn.XLOOKUP($A169&amp;U$2,Timesheet!$E:$E,Timesheet!$D:$D,0)</f>
        <v>0</v>
      </c>
    </row>
    <row r="170" spans="1:21" x14ac:dyDescent="0.3">
      <c r="A170" t="str">
        <v>Marcho Boffin</v>
      </c>
      <c r="B170" s="4">
        <f t="shared" si="2"/>
        <v>2.31</v>
      </c>
      <c r="C170" s="4">
        <f>_xlfn.XLOOKUP($A170&amp;C$2,Timesheet!$E:$E,Timesheet!$D:$D,0)</f>
        <v>0</v>
      </c>
      <c r="D170" s="4">
        <f>_xlfn.XLOOKUP($A170&amp;D$2,Timesheet!$E:$E,Timesheet!$D:$D,0)</f>
        <v>0</v>
      </c>
      <c r="E170" s="4">
        <f>_xlfn.XLOOKUP($A170&amp;E$2,Timesheet!$E:$E,Timesheet!$D:$D,0)</f>
        <v>0</v>
      </c>
      <c r="F170" s="4">
        <f>_xlfn.XLOOKUP($A170&amp;F$2,Timesheet!$E:$E,Timesheet!$D:$D,0)</f>
        <v>0</v>
      </c>
      <c r="G170" s="4">
        <f>_xlfn.XLOOKUP($A170&amp;G$2,Timesheet!$E:$E,Timesheet!$D:$D,0)</f>
        <v>0</v>
      </c>
      <c r="H170" s="4">
        <f>_xlfn.XLOOKUP($A170&amp;H$2,Timesheet!$E:$E,Timesheet!$D:$D,0)</f>
        <v>0</v>
      </c>
      <c r="I170" s="4">
        <f>_xlfn.XLOOKUP($A170&amp;I$2,Timesheet!$E:$E,Timesheet!$D:$D,0)</f>
        <v>0</v>
      </c>
      <c r="J170" s="4">
        <f>_xlfn.XLOOKUP($A170&amp;J$2,Timesheet!$E:$E,Timesheet!$D:$D,0)</f>
        <v>0</v>
      </c>
      <c r="K170" s="4">
        <f>_xlfn.XLOOKUP($A170&amp;K$2,Timesheet!$E:$E,Timesheet!$D:$D,0)</f>
        <v>0</v>
      </c>
      <c r="L170" s="4">
        <f>_xlfn.XLOOKUP($A170&amp;L$2,Timesheet!$E:$E,Timesheet!$D:$D,0)</f>
        <v>0</v>
      </c>
      <c r="M170" s="4">
        <f>_xlfn.XLOOKUP($A170&amp;M$2,Timesheet!$E:$E,Timesheet!$D:$D,0)</f>
        <v>0</v>
      </c>
      <c r="N170" s="4">
        <f>_xlfn.XLOOKUP($A170&amp;N$2,Timesheet!$E:$E,Timesheet!$D:$D,0)</f>
        <v>0</v>
      </c>
      <c r="O170" s="4">
        <f>_xlfn.XLOOKUP($A170&amp;O$2,Timesheet!$E:$E,Timesheet!$D:$D,0)</f>
        <v>0</v>
      </c>
      <c r="P170" s="4">
        <f>_xlfn.XLOOKUP($A170&amp;P$2,Timesheet!$E:$E,Timesheet!$D:$D,0)</f>
        <v>0</v>
      </c>
      <c r="Q170" s="4">
        <f>_xlfn.XLOOKUP($A170&amp;Q$2,Timesheet!$E:$E,Timesheet!$D:$D,0)</f>
        <v>2.31</v>
      </c>
      <c r="R170" s="4">
        <f>_xlfn.XLOOKUP($A170&amp;R$2,Timesheet!$E:$E,Timesheet!$D:$D,0)</f>
        <v>0</v>
      </c>
      <c r="S170" s="4">
        <f>_xlfn.XLOOKUP($A170&amp;S$2,Timesheet!$E:$E,Timesheet!$D:$D,0)</f>
        <v>0</v>
      </c>
      <c r="T170" s="4">
        <f>_xlfn.XLOOKUP($A170&amp;T$2,Timesheet!$E:$E,Timesheet!$D:$D,0)</f>
        <v>0</v>
      </c>
      <c r="U170" s="4">
        <f>_xlfn.XLOOKUP($A170&amp;U$2,Timesheet!$E:$E,Timesheet!$D:$D,0)</f>
        <v>0</v>
      </c>
    </row>
    <row r="171" spans="1:21" x14ac:dyDescent="0.3">
      <c r="A171" t="str">
        <v>Marcho Sackville</v>
      </c>
      <c r="B171" s="4">
        <f t="shared" si="2"/>
        <v>3.9</v>
      </c>
      <c r="C171" s="4">
        <f>_xlfn.XLOOKUP($A171&amp;C$2,Timesheet!$E:$E,Timesheet!$D:$D,0)</f>
        <v>0</v>
      </c>
      <c r="D171" s="4">
        <f>_xlfn.XLOOKUP($A171&amp;D$2,Timesheet!$E:$E,Timesheet!$D:$D,0)</f>
        <v>0</v>
      </c>
      <c r="E171" s="4">
        <f>_xlfn.XLOOKUP($A171&amp;E$2,Timesheet!$E:$E,Timesheet!$D:$D,0)</f>
        <v>0</v>
      </c>
      <c r="F171" s="4">
        <f>_xlfn.XLOOKUP($A171&amp;F$2,Timesheet!$E:$E,Timesheet!$D:$D,0)</f>
        <v>0</v>
      </c>
      <c r="G171" s="4">
        <f>_xlfn.XLOOKUP($A171&amp;G$2,Timesheet!$E:$E,Timesheet!$D:$D,0)</f>
        <v>0</v>
      </c>
      <c r="H171" s="4">
        <f>_xlfn.XLOOKUP($A171&amp;H$2,Timesheet!$E:$E,Timesheet!$D:$D,0)</f>
        <v>0</v>
      </c>
      <c r="I171" s="4">
        <f>_xlfn.XLOOKUP($A171&amp;I$2,Timesheet!$E:$E,Timesheet!$D:$D,0)</f>
        <v>0</v>
      </c>
      <c r="J171" s="4">
        <f>_xlfn.XLOOKUP($A171&amp;J$2,Timesheet!$E:$E,Timesheet!$D:$D,0)</f>
        <v>0</v>
      </c>
      <c r="K171" s="4">
        <f>_xlfn.XLOOKUP($A171&amp;K$2,Timesheet!$E:$E,Timesheet!$D:$D,0)</f>
        <v>0</v>
      </c>
      <c r="L171" s="4">
        <f>_xlfn.XLOOKUP($A171&amp;L$2,Timesheet!$E:$E,Timesheet!$D:$D,0)</f>
        <v>0</v>
      </c>
      <c r="M171" s="4">
        <f>_xlfn.XLOOKUP($A171&amp;M$2,Timesheet!$E:$E,Timesheet!$D:$D,0)</f>
        <v>0</v>
      </c>
      <c r="N171" s="4">
        <f>_xlfn.XLOOKUP($A171&amp;N$2,Timesheet!$E:$E,Timesheet!$D:$D,0)</f>
        <v>0</v>
      </c>
      <c r="O171" s="4">
        <f>_xlfn.XLOOKUP($A171&amp;O$2,Timesheet!$E:$E,Timesheet!$D:$D,0)</f>
        <v>3.9</v>
      </c>
      <c r="P171" s="4">
        <f>_xlfn.XLOOKUP($A171&amp;P$2,Timesheet!$E:$E,Timesheet!$D:$D,0)</f>
        <v>0</v>
      </c>
      <c r="Q171" s="4">
        <f>_xlfn.XLOOKUP($A171&amp;Q$2,Timesheet!$E:$E,Timesheet!$D:$D,0)</f>
        <v>0</v>
      </c>
      <c r="R171" s="4">
        <f>_xlfn.XLOOKUP($A171&amp;R$2,Timesheet!$E:$E,Timesheet!$D:$D,0)</f>
        <v>0</v>
      </c>
      <c r="S171" s="4">
        <f>_xlfn.XLOOKUP($A171&amp;S$2,Timesheet!$E:$E,Timesheet!$D:$D,0)</f>
        <v>0</v>
      </c>
      <c r="T171" s="4">
        <f>_xlfn.XLOOKUP($A171&amp;T$2,Timesheet!$E:$E,Timesheet!$D:$D,0)</f>
        <v>0</v>
      </c>
      <c r="U171" s="4">
        <f>_xlfn.XLOOKUP($A171&amp;U$2,Timesheet!$E:$E,Timesheet!$D:$D,0)</f>
        <v>0</v>
      </c>
    </row>
    <row r="172" spans="1:21" x14ac:dyDescent="0.3">
      <c r="A172" t="str">
        <v>Marmaduc Sackville-Baggins</v>
      </c>
      <c r="B172" s="4">
        <f t="shared" si="2"/>
        <v>7.23</v>
      </c>
      <c r="C172" s="4">
        <f>_xlfn.XLOOKUP($A172&amp;C$2,Timesheet!$E:$E,Timesheet!$D:$D,0)</f>
        <v>0</v>
      </c>
      <c r="D172" s="4">
        <f>_xlfn.XLOOKUP($A172&amp;D$2,Timesheet!$E:$E,Timesheet!$D:$D,0)</f>
        <v>7.23</v>
      </c>
      <c r="E172" s="4">
        <f>_xlfn.XLOOKUP($A172&amp;E$2,Timesheet!$E:$E,Timesheet!$D:$D,0)</f>
        <v>0</v>
      </c>
      <c r="F172" s="4">
        <f>_xlfn.XLOOKUP($A172&amp;F$2,Timesheet!$E:$E,Timesheet!$D:$D,0)</f>
        <v>0</v>
      </c>
      <c r="G172" s="4">
        <f>_xlfn.XLOOKUP($A172&amp;G$2,Timesheet!$E:$E,Timesheet!$D:$D,0)</f>
        <v>0</v>
      </c>
      <c r="H172" s="4">
        <f>_xlfn.XLOOKUP($A172&amp;H$2,Timesheet!$E:$E,Timesheet!$D:$D,0)</f>
        <v>0</v>
      </c>
      <c r="I172" s="4">
        <f>_xlfn.XLOOKUP($A172&amp;I$2,Timesheet!$E:$E,Timesheet!$D:$D,0)</f>
        <v>0</v>
      </c>
      <c r="J172" s="4">
        <f>_xlfn.XLOOKUP($A172&amp;J$2,Timesheet!$E:$E,Timesheet!$D:$D,0)</f>
        <v>0</v>
      </c>
      <c r="K172" s="4">
        <f>_xlfn.XLOOKUP($A172&amp;K$2,Timesheet!$E:$E,Timesheet!$D:$D,0)</f>
        <v>0</v>
      </c>
      <c r="L172" s="4">
        <f>_xlfn.XLOOKUP($A172&amp;L$2,Timesheet!$E:$E,Timesheet!$D:$D,0)</f>
        <v>0</v>
      </c>
      <c r="M172" s="4">
        <f>_xlfn.XLOOKUP($A172&amp;M$2,Timesheet!$E:$E,Timesheet!$D:$D,0)</f>
        <v>0</v>
      </c>
      <c r="N172" s="4">
        <f>_xlfn.XLOOKUP($A172&amp;N$2,Timesheet!$E:$E,Timesheet!$D:$D,0)</f>
        <v>0</v>
      </c>
      <c r="O172" s="4">
        <f>_xlfn.XLOOKUP($A172&amp;O$2,Timesheet!$E:$E,Timesheet!$D:$D,0)</f>
        <v>0</v>
      </c>
      <c r="P172" s="4">
        <f>_xlfn.XLOOKUP($A172&amp;P$2,Timesheet!$E:$E,Timesheet!$D:$D,0)</f>
        <v>0</v>
      </c>
      <c r="Q172" s="4">
        <f>_xlfn.XLOOKUP($A172&amp;Q$2,Timesheet!$E:$E,Timesheet!$D:$D,0)</f>
        <v>0</v>
      </c>
      <c r="R172" s="4">
        <f>_xlfn.XLOOKUP($A172&amp;R$2,Timesheet!$E:$E,Timesheet!$D:$D,0)</f>
        <v>0</v>
      </c>
      <c r="S172" s="4">
        <f>_xlfn.XLOOKUP($A172&amp;S$2,Timesheet!$E:$E,Timesheet!$D:$D,0)</f>
        <v>0</v>
      </c>
      <c r="T172" s="4">
        <f>_xlfn.XLOOKUP($A172&amp;T$2,Timesheet!$E:$E,Timesheet!$D:$D,0)</f>
        <v>0</v>
      </c>
      <c r="U172" s="4">
        <f>_xlfn.XLOOKUP($A172&amp;U$2,Timesheet!$E:$E,Timesheet!$D:$D,0)</f>
        <v>0</v>
      </c>
    </row>
    <row r="173" spans="1:21" x14ac:dyDescent="0.3">
      <c r="A173" t="str">
        <v>Marmaduke Brownlock</v>
      </c>
      <c r="B173" s="4">
        <f t="shared" si="2"/>
        <v>6.67</v>
      </c>
      <c r="C173" s="4">
        <f>_xlfn.XLOOKUP($A173&amp;C$2,Timesheet!$E:$E,Timesheet!$D:$D,0)</f>
        <v>0</v>
      </c>
      <c r="D173" s="4">
        <f>_xlfn.XLOOKUP($A173&amp;D$2,Timesheet!$E:$E,Timesheet!$D:$D,0)</f>
        <v>0</v>
      </c>
      <c r="E173" s="4">
        <f>_xlfn.XLOOKUP($A173&amp;E$2,Timesheet!$E:$E,Timesheet!$D:$D,0)</f>
        <v>0</v>
      </c>
      <c r="F173" s="4">
        <f>_xlfn.XLOOKUP($A173&amp;F$2,Timesheet!$E:$E,Timesheet!$D:$D,0)</f>
        <v>0</v>
      </c>
      <c r="G173" s="4">
        <f>_xlfn.XLOOKUP($A173&amp;G$2,Timesheet!$E:$E,Timesheet!$D:$D,0)</f>
        <v>0</v>
      </c>
      <c r="H173" s="4">
        <f>_xlfn.XLOOKUP($A173&amp;H$2,Timesheet!$E:$E,Timesheet!$D:$D,0)</f>
        <v>0</v>
      </c>
      <c r="I173" s="4">
        <f>_xlfn.XLOOKUP($A173&amp;I$2,Timesheet!$E:$E,Timesheet!$D:$D,0)</f>
        <v>0</v>
      </c>
      <c r="J173" s="4">
        <f>_xlfn.XLOOKUP($A173&amp;J$2,Timesheet!$E:$E,Timesheet!$D:$D,0)</f>
        <v>0</v>
      </c>
      <c r="K173" s="4">
        <f>_xlfn.XLOOKUP($A173&amp;K$2,Timesheet!$E:$E,Timesheet!$D:$D,0)</f>
        <v>0</v>
      </c>
      <c r="L173" s="4">
        <f>_xlfn.XLOOKUP($A173&amp;L$2,Timesheet!$E:$E,Timesheet!$D:$D,0)</f>
        <v>0</v>
      </c>
      <c r="M173" s="4">
        <f>_xlfn.XLOOKUP($A173&amp;M$2,Timesheet!$E:$E,Timesheet!$D:$D,0)</f>
        <v>0</v>
      </c>
      <c r="N173" s="4">
        <f>_xlfn.XLOOKUP($A173&amp;N$2,Timesheet!$E:$E,Timesheet!$D:$D,0)</f>
        <v>0</v>
      </c>
      <c r="O173" s="4">
        <f>_xlfn.XLOOKUP($A173&amp;O$2,Timesheet!$E:$E,Timesheet!$D:$D,0)</f>
        <v>0</v>
      </c>
      <c r="P173" s="4">
        <f>_xlfn.XLOOKUP($A173&amp;P$2,Timesheet!$E:$E,Timesheet!$D:$D,0)</f>
        <v>0</v>
      </c>
      <c r="Q173" s="4">
        <f>_xlfn.XLOOKUP($A173&amp;Q$2,Timesheet!$E:$E,Timesheet!$D:$D,0)</f>
        <v>6.67</v>
      </c>
      <c r="R173" s="4">
        <f>_xlfn.XLOOKUP($A173&amp;R$2,Timesheet!$E:$E,Timesheet!$D:$D,0)</f>
        <v>0</v>
      </c>
      <c r="S173" s="4">
        <f>_xlfn.XLOOKUP($A173&amp;S$2,Timesheet!$E:$E,Timesheet!$D:$D,0)</f>
        <v>0</v>
      </c>
      <c r="T173" s="4">
        <f>_xlfn.XLOOKUP($A173&amp;T$2,Timesheet!$E:$E,Timesheet!$D:$D,0)</f>
        <v>0</v>
      </c>
      <c r="U173" s="4">
        <f>_xlfn.XLOOKUP($A173&amp;U$2,Timesheet!$E:$E,Timesheet!$D:$D,0)</f>
        <v>0</v>
      </c>
    </row>
    <row r="174" spans="1:21" x14ac:dyDescent="0.3">
      <c r="A174" t="str">
        <v>Marroc Burrowes</v>
      </c>
      <c r="B174" s="4">
        <f t="shared" si="2"/>
        <v>18.71</v>
      </c>
      <c r="C174" s="4">
        <f>_xlfn.XLOOKUP($A174&amp;C$2,Timesheet!$E:$E,Timesheet!$D:$D,0)</f>
        <v>0</v>
      </c>
      <c r="D174" s="4">
        <f>_xlfn.XLOOKUP($A174&amp;D$2,Timesheet!$E:$E,Timesheet!$D:$D,0)</f>
        <v>0</v>
      </c>
      <c r="E174" s="4">
        <f>_xlfn.XLOOKUP($A174&amp;E$2,Timesheet!$E:$E,Timesheet!$D:$D,0)</f>
        <v>0</v>
      </c>
      <c r="F174" s="4">
        <f>_xlfn.XLOOKUP($A174&amp;F$2,Timesheet!$E:$E,Timesheet!$D:$D,0)</f>
        <v>0</v>
      </c>
      <c r="G174" s="4">
        <f>_xlfn.XLOOKUP($A174&amp;G$2,Timesheet!$E:$E,Timesheet!$D:$D,0)</f>
        <v>0</v>
      </c>
      <c r="H174" s="4">
        <f>_xlfn.XLOOKUP($A174&amp;H$2,Timesheet!$E:$E,Timesheet!$D:$D,0)</f>
        <v>0</v>
      </c>
      <c r="I174" s="4">
        <f>_xlfn.XLOOKUP($A174&amp;I$2,Timesheet!$E:$E,Timesheet!$D:$D,0)</f>
        <v>0</v>
      </c>
      <c r="J174" s="4">
        <f>_xlfn.XLOOKUP($A174&amp;J$2,Timesheet!$E:$E,Timesheet!$D:$D,0)</f>
        <v>0</v>
      </c>
      <c r="K174" s="4">
        <f>_xlfn.XLOOKUP($A174&amp;K$2,Timesheet!$E:$E,Timesheet!$D:$D,0)</f>
        <v>18.71</v>
      </c>
      <c r="L174" s="4">
        <f>_xlfn.XLOOKUP($A174&amp;L$2,Timesheet!$E:$E,Timesheet!$D:$D,0)</f>
        <v>0</v>
      </c>
      <c r="M174" s="4">
        <f>_xlfn.XLOOKUP($A174&amp;M$2,Timesheet!$E:$E,Timesheet!$D:$D,0)</f>
        <v>0</v>
      </c>
      <c r="N174" s="4">
        <f>_xlfn.XLOOKUP($A174&amp;N$2,Timesheet!$E:$E,Timesheet!$D:$D,0)</f>
        <v>0</v>
      </c>
      <c r="O174" s="4">
        <f>_xlfn.XLOOKUP($A174&amp;O$2,Timesheet!$E:$E,Timesheet!$D:$D,0)</f>
        <v>0</v>
      </c>
      <c r="P174" s="4">
        <f>_xlfn.XLOOKUP($A174&amp;P$2,Timesheet!$E:$E,Timesheet!$D:$D,0)</f>
        <v>0</v>
      </c>
      <c r="Q174" s="4">
        <f>_xlfn.XLOOKUP($A174&amp;Q$2,Timesheet!$E:$E,Timesheet!$D:$D,0)</f>
        <v>0</v>
      </c>
      <c r="R174" s="4">
        <f>_xlfn.XLOOKUP($A174&amp;R$2,Timesheet!$E:$E,Timesheet!$D:$D,0)</f>
        <v>0</v>
      </c>
      <c r="S174" s="4">
        <f>_xlfn.XLOOKUP($A174&amp;S$2,Timesheet!$E:$E,Timesheet!$D:$D,0)</f>
        <v>0</v>
      </c>
      <c r="T174" s="4">
        <f>_xlfn.XLOOKUP($A174&amp;T$2,Timesheet!$E:$E,Timesheet!$D:$D,0)</f>
        <v>0</v>
      </c>
      <c r="U174" s="4">
        <f>_xlfn.XLOOKUP($A174&amp;U$2,Timesheet!$E:$E,Timesheet!$D:$D,0)</f>
        <v>0</v>
      </c>
    </row>
    <row r="175" spans="1:21" x14ac:dyDescent="0.3">
      <c r="A175" t="str">
        <v>Marroc Tûk</v>
      </c>
      <c r="B175" s="4">
        <f t="shared" si="2"/>
        <v>19.190000000000001</v>
      </c>
      <c r="C175" s="4">
        <f>_xlfn.XLOOKUP($A175&amp;C$2,Timesheet!$E:$E,Timesheet!$D:$D,0)</f>
        <v>0</v>
      </c>
      <c r="D175" s="4">
        <f>_xlfn.XLOOKUP($A175&amp;D$2,Timesheet!$E:$E,Timesheet!$D:$D,0)</f>
        <v>0</v>
      </c>
      <c r="E175" s="4">
        <f>_xlfn.XLOOKUP($A175&amp;E$2,Timesheet!$E:$E,Timesheet!$D:$D,0)</f>
        <v>0</v>
      </c>
      <c r="F175" s="4">
        <f>_xlfn.XLOOKUP($A175&amp;F$2,Timesheet!$E:$E,Timesheet!$D:$D,0)</f>
        <v>0</v>
      </c>
      <c r="G175" s="4">
        <f>_xlfn.XLOOKUP($A175&amp;G$2,Timesheet!$E:$E,Timesheet!$D:$D,0)</f>
        <v>0</v>
      </c>
      <c r="H175" s="4">
        <f>_xlfn.XLOOKUP($A175&amp;H$2,Timesheet!$E:$E,Timesheet!$D:$D,0)</f>
        <v>0</v>
      </c>
      <c r="I175" s="4">
        <f>_xlfn.XLOOKUP($A175&amp;I$2,Timesheet!$E:$E,Timesheet!$D:$D,0)</f>
        <v>0</v>
      </c>
      <c r="J175" s="4">
        <f>_xlfn.XLOOKUP($A175&amp;J$2,Timesheet!$E:$E,Timesheet!$D:$D,0)</f>
        <v>0</v>
      </c>
      <c r="K175" s="4">
        <f>_xlfn.XLOOKUP($A175&amp;K$2,Timesheet!$E:$E,Timesheet!$D:$D,0)</f>
        <v>0</v>
      </c>
      <c r="L175" s="4">
        <f>_xlfn.XLOOKUP($A175&amp;L$2,Timesheet!$E:$E,Timesheet!$D:$D,0)</f>
        <v>0</v>
      </c>
      <c r="M175" s="4">
        <f>_xlfn.XLOOKUP($A175&amp;M$2,Timesheet!$E:$E,Timesheet!$D:$D,0)</f>
        <v>19.190000000000001</v>
      </c>
      <c r="N175" s="4">
        <f>_xlfn.XLOOKUP($A175&amp;N$2,Timesheet!$E:$E,Timesheet!$D:$D,0)</f>
        <v>0</v>
      </c>
      <c r="O175" s="4">
        <f>_xlfn.XLOOKUP($A175&amp;O$2,Timesheet!$E:$E,Timesheet!$D:$D,0)</f>
        <v>0</v>
      </c>
      <c r="P175" s="4">
        <f>_xlfn.XLOOKUP($A175&amp;P$2,Timesheet!$E:$E,Timesheet!$D:$D,0)</f>
        <v>0</v>
      </c>
      <c r="Q175" s="4">
        <f>_xlfn.XLOOKUP($A175&amp;Q$2,Timesheet!$E:$E,Timesheet!$D:$D,0)</f>
        <v>0</v>
      </c>
      <c r="R175" s="4">
        <f>_xlfn.XLOOKUP($A175&amp;R$2,Timesheet!$E:$E,Timesheet!$D:$D,0)</f>
        <v>0</v>
      </c>
      <c r="S175" s="4">
        <f>_xlfn.XLOOKUP($A175&amp;S$2,Timesheet!$E:$E,Timesheet!$D:$D,0)</f>
        <v>0</v>
      </c>
      <c r="T175" s="4">
        <f>_xlfn.XLOOKUP($A175&amp;T$2,Timesheet!$E:$E,Timesheet!$D:$D,0)</f>
        <v>0</v>
      </c>
      <c r="U175" s="4">
        <f>_xlfn.XLOOKUP($A175&amp;U$2,Timesheet!$E:$E,Timesheet!$D:$D,0)</f>
        <v>0</v>
      </c>
    </row>
    <row r="176" spans="1:21" x14ac:dyDescent="0.3">
      <c r="A176" t="str">
        <v>Mat Gammidge</v>
      </c>
      <c r="B176" s="4">
        <f t="shared" si="2"/>
        <v>11.45</v>
      </c>
      <c r="C176" s="4">
        <f>_xlfn.XLOOKUP($A176&amp;C$2,Timesheet!$E:$E,Timesheet!$D:$D,0)</f>
        <v>0</v>
      </c>
      <c r="D176" s="4">
        <f>_xlfn.XLOOKUP($A176&amp;D$2,Timesheet!$E:$E,Timesheet!$D:$D,0)</f>
        <v>0</v>
      </c>
      <c r="E176" s="4">
        <f>_xlfn.XLOOKUP($A176&amp;E$2,Timesheet!$E:$E,Timesheet!$D:$D,0)</f>
        <v>0</v>
      </c>
      <c r="F176" s="4">
        <f>_xlfn.XLOOKUP($A176&amp;F$2,Timesheet!$E:$E,Timesheet!$D:$D,0)</f>
        <v>0</v>
      </c>
      <c r="G176" s="4">
        <f>_xlfn.XLOOKUP($A176&amp;G$2,Timesheet!$E:$E,Timesheet!$D:$D,0)</f>
        <v>0</v>
      </c>
      <c r="H176" s="4">
        <f>_xlfn.XLOOKUP($A176&amp;H$2,Timesheet!$E:$E,Timesheet!$D:$D,0)</f>
        <v>0</v>
      </c>
      <c r="I176" s="4">
        <f>_xlfn.XLOOKUP($A176&amp;I$2,Timesheet!$E:$E,Timesheet!$D:$D,0)</f>
        <v>0</v>
      </c>
      <c r="J176" s="4">
        <f>_xlfn.XLOOKUP($A176&amp;J$2,Timesheet!$E:$E,Timesheet!$D:$D,0)</f>
        <v>0</v>
      </c>
      <c r="K176" s="4">
        <f>_xlfn.XLOOKUP($A176&amp;K$2,Timesheet!$E:$E,Timesheet!$D:$D,0)</f>
        <v>0</v>
      </c>
      <c r="L176" s="4">
        <f>_xlfn.XLOOKUP($A176&amp;L$2,Timesheet!$E:$E,Timesheet!$D:$D,0)</f>
        <v>0</v>
      </c>
      <c r="M176" s="4">
        <f>_xlfn.XLOOKUP($A176&amp;M$2,Timesheet!$E:$E,Timesheet!$D:$D,0)</f>
        <v>0</v>
      </c>
      <c r="N176" s="4">
        <f>_xlfn.XLOOKUP($A176&amp;N$2,Timesheet!$E:$E,Timesheet!$D:$D,0)</f>
        <v>0</v>
      </c>
      <c r="O176" s="4">
        <f>_xlfn.XLOOKUP($A176&amp;O$2,Timesheet!$E:$E,Timesheet!$D:$D,0)</f>
        <v>0</v>
      </c>
      <c r="P176" s="4">
        <f>_xlfn.XLOOKUP($A176&amp;P$2,Timesheet!$E:$E,Timesheet!$D:$D,0)</f>
        <v>0</v>
      </c>
      <c r="Q176" s="4">
        <f>_xlfn.XLOOKUP($A176&amp;Q$2,Timesheet!$E:$E,Timesheet!$D:$D,0)</f>
        <v>0</v>
      </c>
      <c r="R176" s="4">
        <f>_xlfn.XLOOKUP($A176&amp;R$2,Timesheet!$E:$E,Timesheet!$D:$D,0)</f>
        <v>11.45</v>
      </c>
      <c r="S176" s="4">
        <f>_xlfn.XLOOKUP($A176&amp;S$2,Timesheet!$E:$E,Timesheet!$D:$D,0)</f>
        <v>0</v>
      </c>
      <c r="T176" s="4">
        <f>_xlfn.XLOOKUP($A176&amp;T$2,Timesheet!$E:$E,Timesheet!$D:$D,0)</f>
        <v>0</v>
      </c>
      <c r="U176" s="4">
        <f>_xlfn.XLOOKUP($A176&amp;U$2,Timesheet!$E:$E,Timesheet!$D:$D,0)</f>
        <v>0</v>
      </c>
    </row>
    <row r="177" spans="1:21" x14ac:dyDescent="0.3">
      <c r="A177" t="str">
        <v>Mat Hornblower</v>
      </c>
      <c r="B177" s="4">
        <f t="shared" si="2"/>
        <v>15.43</v>
      </c>
      <c r="C177" s="4">
        <f>_xlfn.XLOOKUP($A177&amp;C$2,Timesheet!$E:$E,Timesheet!$D:$D,0)</f>
        <v>0</v>
      </c>
      <c r="D177" s="4">
        <f>_xlfn.XLOOKUP($A177&amp;D$2,Timesheet!$E:$E,Timesheet!$D:$D,0)</f>
        <v>0</v>
      </c>
      <c r="E177" s="4">
        <f>_xlfn.XLOOKUP($A177&amp;E$2,Timesheet!$E:$E,Timesheet!$D:$D,0)</f>
        <v>0</v>
      </c>
      <c r="F177" s="4">
        <f>_xlfn.XLOOKUP($A177&amp;F$2,Timesheet!$E:$E,Timesheet!$D:$D,0)</f>
        <v>0</v>
      </c>
      <c r="G177" s="4">
        <f>_xlfn.XLOOKUP($A177&amp;G$2,Timesheet!$E:$E,Timesheet!$D:$D,0)</f>
        <v>0</v>
      </c>
      <c r="H177" s="4">
        <f>_xlfn.XLOOKUP($A177&amp;H$2,Timesheet!$E:$E,Timesheet!$D:$D,0)</f>
        <v>0</v>
      </c>
      <c r="I177" s="4">
        <f>_xlfn.XLOOKUP($A177&amp;I$2,Timesheet!$E:$E,Timesheet!$D:$D,0)</f>
        <v>0</v>
      </c>
      <c r="J177" s="4">
        <f>_xlfn.XLOOKUP($A177&amp;J$2,Timesheet!$E:$E,Timesheet!$D:$D,0)</f>
        <v>0</v>
      </c>
      <c r="K177" s="4">
        <f>_xlfn.XLOOKUP($A177&amp;K$2,Timesheet!$E:$E,Timesheet!$D:$D,0)</f>
        <v>0</v>
      </c>
      <c r="L177" s="4">
        <f>_xlfn.XLOOKUP($A177&amp;L$2,Timesheet!$E:$E,Timesheet!$D:$D,0)</f>
        <v>0</v>
      </c>
      <c r="M177" s="4">
        <f>_xlfn.XLOOKUP($A177&amp;M$2,Timesheet!$E:$E,Timesheet!$D:$D,0)</f>
        <v>0</v>
      </c>
      <c r="N177" s="4">
        <f>_xlfn.XLOOKUP($A177&amp;N$2,Timesheet!$E:$E,Timesheet!$D:$D,0)</f>
        <v>0</v>
      </c>
      <c r="O177" s="4">
        <f>_xlfn.XLOOKUP($A177&amp;O$2,Timesheet!$E:$E,Timesheet!$D:$D,0)</f>
        <v>0</v>
      </c>
      <c r="P177" s="4">
        <f>_xlfn.XLOOKUP($A177&amp;P$2,Timesheet!$E:$E,Timesheet!$D:$D,0)</f>
        <v>0</v>
      </c>
      <c r="Q177" s="4">
        <f>_xlfn.XLOOKUP($A177&amp;Q$2,Timesheet!$E:$E,Timesheet!$D:$D,0)</f>
        <v>15.43</v>
      </c>
      <c r="R177" s="4">
        <f>_xlfn.XLOOKUP($A177&amp;R$2,Timesheet!$E:$E,Timesheet!$D:$D,0)</f>
        <v>0</v>
      </c>
      <c r="S177" s="4">
        <f>_xlfn.XLOOKUP($A177&amp;S$2,Timesheet!$E:$E,Timesheet!$D:$D,0)</f>
        <v>0</v>
      </c>
      <c r="T177" s="4">
        <f>_xlfn.XLOOKUP($A177&amp;T$2,Timesheet!$E:$E,Timesheet!$D:$D,0)</f>
        <v>0</v>
      </c>
      <c r="U177" s="4">
        <f>_xlfn.XLOOKUP($A177&amp;U$2,Timesheet!$E:$E,Timesheet!$D:$D,0)</f>
        <v>0</v>
      </c>
    </row>
    <row r="178" spans="1:21" x14ac:dyDescent="0.3">
      <c r="A178" t="str">
        <v>Matilda Chubb</v>
      </c>
      <c r="B178" s="4">
        <f t="shared" si="2"/>
        <v>4.1500000000000004</v>
      </c>
      <c r="C178" s="4">
        <f>_xlfn.XLOOKUP($A178&amp;C$2,Timesheet!$E:$E,Timesheet!$D:$D,0)</f>
        <v>0</v>
      </c>
      <c r="D178" s="4">
        <f>_xlfn.XLOOKUP($A178&amp;D$2,Timesheet!$E:$E,Timesheet!$D:$D,0)</f>
        <v>0</v>
      </c>
      <c r="E178" s="4">
        <f>_xlfn.XLOOKUP($A178&amp;E$2,Timesheet!$E:$E,Timesheet!$D:$D,0)</f>
        <v>4.1500000000000004</v>
      </c>
      <c r="F178" s="4">
        <f>_xlfn.XLOOKUP($A178&amp;F$2,Timesheet!$E:$E,Timesheet!$D:$D,0)</f>
        <v>0</v>
      </c>
      <c r="G178" s="4">
        <f>_xlfn.XLOOKUP($A178&amp;G$2,Timesheet!$E:$E,Timesheet!$D:$D,0)</f>
        <v>0</v>
      </c>
      <c r="H178" s="4">
        <f>_xlfn.XLOOKUP($A178&amp;H$2,Timesheet!$E:$E,Timesheet!$D:$D,0)</f>
        <v>0</v>
      </c>
      <c r="I178" s="4">
        <f>_xlfn.XLOOKUP($A178&amp;I$2,Timesheet!$E:$E,Timesheet!$D:$D,0)</f>
        <v>0</v>
      </c>
      <c r="J178" s="4">
        <f>_xlfn.XLOOKUP($A178&amp;J$2,Timesheet!$E:$E,Timesheet!$D:$D,0)</f>
        <v>0</v>
      </c>
      <c r="K178" s="4">
        <f>_xlfn.XLOOKUP($A178&amp;K$2,Timesheet!$E:$E,Timesheet!$D:$D,0)</f>
        <v>0</v>
      </c>
      <c r="L178" s="4">
        <f>_xlfn.XLOOKUP($A178&amp;L$2,Timesheet!$E:$E,Timesheet!$D:$D,0)</f>
        <v>0</v>
      </c>
      <c r="M178" s="4">
        <f>_xlfn.XLOOKUP($A178&amp;M$2,Timesheet!$E:$E,Timesheet!$D:$D,0)</f>
        <v>0</v>
      </c>
      <c r="N178" s="4">
        <f>_xlfn.XLOOKUP($A178&amp;N$2,Timesheet!$E:$E,Timesheet!$D:$D,0)</f>
        <v>0</v>
      </c>
      <c r="O178" s="4">
        <f>_xlfn.XLOOKUP($A178&amp;O$2,Timesheet!$E:$E,Timesheet!$D:$D,0)</f>
        <v>0</v>
      </c>
      <c r="P178" s="4">
        <f>_xlfn.XLOOKUP($A178&amp;P$2,Timesheet!$E:$E,Timesheet!$D:$D,0)</f>
        <v>0</v>
      </c>
      <c r="Q178" s="4">
        <f>_xlfn.XLOOKUP($A178&amp;Q$2,Timesheet!$E:$E,Timesheet!$D:$D,0)</f>
        <v>0</v>
      </c>
      <c r="R178" s="4">
        <f>_xlfn.XLOOKUP($A178&amp;R$2,Timesheet!$E:$E,Timesheet!$D:$D,0)</f>
        <v>0</v>
      </c>
      <c r="S178" s="4">
        <f>_xlfn.XLOOKUP($A178&amp;S$2,Timesheet!$E:$E,Timesheet!$D:$D,0)</f>
        <v>0</v>
      </c>
      <c r="T178" s="4">
        <f>_xlfn.XLOOKUP($A178&amp;T$2,Timesheet!$E:$E,Timesheet!$D:$D,0)</f>
        <v>0</v>
      </c>
      <c r="U178" s="4">
        <f>_xlfn.XLOOKUP($A178&amp;U$2,Timesheet!$E:$E,Timesheet!$D:$D,0)</f>
        <v>0</v>
      </c>
    </row>
    <row r="179" spans="1:21" x14ac:dyDescent="0.3">
      <c r="A179" t="str">
        <v>Matilda Smallburrow</v>
      </c>
      <c r="B179" s="4">
        <f t="shared" si="2"/>
        <v>1.08</v>
      </c>
      <c r="C179" s="4">
        <f>_xlfn.XLOOKUP($A179&amp;C$2,Timesheet!$E:$E,Timesheet!$D:$D,0)</f>
        <v>0</v>
      </c>
      <c r="D179" s="4">
        <f>_xlfn.XLOOKUP($A179&amp;D$2,Timesheet!$E:$E,Timesheet!$D:$D,0)</f>
        <v>0</v>
      </c>
      <c r="E179" s="4">
        <f>_xlfn.XLOOKUP($A179&amp;E$2,Timesheet!$E:$E,Timesheet!$D:$D,0)</f>
        <v>0</v>
      </c>
      <c r="F179" s="4">
        <f>_xlfn.XLOOKUP($A179&amp;F$2,Timesheet!$E:$E,Timesheet!$D:$D,0)</f>
        <v>0</v>
      </c>
      <c r="G179" s="4">
        <f>_xlfn.XLOOKUP($A179&amp;G$2,Timesheet!$E:$E,Timesheet!$D:$D,0)</f>
        <v>0</v>
      </c>
      <c r="H179" s="4">
        <f>_xlfn.XLOOKUP($A179&amp;H$2,Timesheet!$E:$E,Timesheet!$D:$D,0)</f>
        <v>0</v>
      </c>
      <c r="I179" s="4">
        <f>_xlfn.XLOOKUP($A179&amp;I$2,Timesheet!$E:$E,Timesheet!$D:$D,0)</f>
        <v>0</v>
      </c>
      <c r="J179" s="4">
        <f>_xlfn.XLOOKUP($A179&amp;J$2,Timesheet!$E:$E,Timesheet!$D:$D,0)</f>
        <v>0</v>
      </c>
      <c r="K179" s="4">
        <f>_xlfn.XLOOKUP($A179&amp;K$2,Timesheet!$E:$E,Timesheet!$D:$D,0)</f>
        <v>1.08</v>
      </c>
      <c r="L179" s="4">
        <f>_xlfn.XLOOKUP($A179&amp;L$2,Timesheet!$E:$E,Timesheet!$D:$D,0)</f>
        <v>0</v>
      </c>
      <c r="M179" s="4">
        <f>_xlfn.XLOOKUP($A179&amp;M$2,Timesheet!$E:$E,Timesheet!$D:$D,0)</f>
        <v>0</v>
      </c>
      <c r="N179" s="4">
        <f>_xlfn.XLOOKUP($A179&amp;N$2,Timesheet!$E:$E,Timesheet!$D:$D,0)</f>
        <v>0</v>
      </c>
      <c r="O179" s="4">
        <f>_xlfn.XLOOKUP($A179&amp;O$2,Timesheet!$E:$E,Timesheet!$D:$D,0)</f>
        <v>0</v>
      </c>
      <c r="P179" s="4">
        <f>_xlfn.XLOOKUP($A179&amp;P$2,Timesheet!$E:$E,Timesheet!$D:$D,0)</f>
        <v>0</v>
      </c>
      <c r="Q179" s="4">
        <f>_xlfn.XLOOKUP($A179&amp;Q$2,Timesheet!$E:$E,Timesheet!$D:$D,0)</f>
        <v>0</v>
      </c>
      <c r="R179" s="4">
        <f>_xlfn.XLOOKUP($A179&amp;R$2,Timesheet!$E:$E,Timesheet!$D:$D,0)</f>
        <v>0</v>
      </c>
      <c r="S179" s="4">
        <f>_xlfn.XLOOKUP($A179&amp;S$2,Timesheet!$E:$E,Timesheet!$D:$D,0)</f>
        <v>0</v>
      </c>
      <c r="T179" s="4">
        <f>_xlfn.XLOOKUP($A179&amp;T$2,Timesheet!$E:$E,Timesheet!$D:$D,0)</f>
        <v>0</v>
      </c>
      <c r="U179" s="4">
        <f>_xlfn.XLOOKUP($A179&amp;U$2,Timesheet!$E:$E,Timesheet!$D:$D,0)</f>
        <v>0</v>
      </c>
    </row>
    <row r="180" spans="1:21" x14ac:dyDescent="0.3">
      <c r="A180" t="str">
        <v>Matta Boffin</v>
      </c>
      <c r="B180" s="4">
        <f t="shared" si="2"/>
        <v>16.41</v>
      </c>
      <c r="C180" s="4">
        <f>_xlfn.XLOOKUP($A180&amp;C$2,Timesheet!$E:$E,Timesheet!$D:$D,0)</f>
        <v>0</v>
      </c>
      <c r="D180" s="4">
        <f>_xlfn.XLOOKUP($A180&amp;D$2,Timesheet!$E:$E,Timesheet!$D:$D,0)</f>
        <v>16.41</v>
      </c>
      <c r="E180" s="4">
        <f>_xlfn.XLOOKUP($A180&amp;E$2,Timesheet!$E:$E,Timesheet!$D:$D,0)</f>
        <v>0</v>
      </c>
      <c r="F180" s="4">
        <f>_xlfn.XLOOKUP($A180&amp;F$2,Timesheet!$E:$E,Timesheet!$D:$D,0)</f>
        <v>0</v>
      </c>
      <c r="G180" s="4">
        <f>_xlfn.XLOOKUP($A180&amp;G$2,Timesheet!$E:$E,Timesheet!$D:$D,0)</f>
        <v>0</v>
      </c>
      <c r="H180" s="4">
        <f>_xlfn.XLOOKUP($A180&amp;H$2,Timesheet!$E:$E,Timesheet!$D:$D,0)</f>
        <v>0</v>
      </c>
      <c r="I180" s="4">
        <f>_xlfn.XLOOKUP($A180&amp;I$2,Timesheet!$E:$E,Timesheet!$D:$D,0)</f>
        <v>0</v>
      </c>
      <c r="J180" s="4">
        <f>_xlfn.XLOOKUP($A180&amp;J$2,Timesheet!$E:$E,Timesheet!$D:$D,0)</f>
        <v>0</v>
      </c>
      <c r="K180" s="4">
        <f>_xlfn.XLOOKUP($A180&amp;K$2,Timesheet!$E:$E,Timesheet!$D:$D,0)</f>
        <v>0</v>
      </c>
      <c r="L180" s="4">
        <f>_xlfn.XLOOKUP($A180&amp;L$2,Timesheet!$E:$E,Timesheet!$D:$D,0)</f>
        <v>0</v>
      </c>
      <c r="M180" s="4">
        <f>_xlfn.XLOOKUP($A180&amp;M$2,Timesheet!$E:$E,Timesheet!$D:$D,0)</f>
        <v>0</v>
      </c>
      <c r="N180" s="4">
        <f>_xlfn.XLOOKUP($A180&amp;N$2,Timesheet!$E:$E,Timesheet!$D:$D,0)</f>
        <v>0</v>
      </c>
      <c r="O180" s="4">
        <f>_xlfn.XLOOKUP($A180&amp;O$2,Timesheet!$E:$E,Timesheet!$D:$D,0)</f>
        <v>0</v>
      </c>
      <c r="P180" s="4">
        <f>_xlfn.XLOOKUP($A180&amp;P$2,Timesheet!$E:$E,Timesheet!$D:$D,0)</f>
        <v>0</v>
      </c>
      <c r="Q180" s="4">
        <f>_xlfn.XLOOKUP($A180&amp;Q$2,Timesheet!$E:$E,Timesheet!$D:$D,0)</f>
        <v>0</v>
      </c>
      <c r="R180" s="4">
        <f>_xlfn.XLOOKUP($A180&amp;R$2,Timesheet!$E:$E,Timesheet!$D:$D,0)</f>
        <v>0</v>
      </c>
      <c r="S180" s="4">
        <f>_xlfn.XLOOKUP($A180&amp;S$2,Timesheet!$E:$E,Timesheet!$D:$D,0)</f>
        <v>0</v>
      </c>
      <c r="T180" s="4">
        <f>_xlfn.XLOOKUP($A180&amp;T$2,Timesheet!$E:$E,Timesheet!$D:$D,0)</f>
        <v>0</v>
      </c>
      <c r="U180" s="4">
        <f>_xlfn.XLOOKUP($A180&amp;U$2,Timesheet!$E:$E,Timesheet!$D:$D,0)</f>
        <v>0</v>
      </c>
    </row>
    <row r="181" spans="1:21" x14ac:dyDescent="0.3">
      <c r="A181" t="str">
        <v>Matta Lightfoot</v>
      </c>
      <c r="B181" s="4">
        <f t="shared" si="2"/>
        <v>18.989999999999998</v>
      </c>
      <c r="C181" s="4">
        <f>_xlfn.XLOOKUP($A181&amp;C$2,Timesheet!$E:$E,Timesheet!$D:$D,0)</f>
        <v>0</v>
      </c>
      <c r="D181" s="4">
        <f>_xlfn.XLOOKUP($A181&amp;D$2,Timesheet!$E:$E,Timesheet!$D:$D,0)</f>
        <v>0</v>
      </c>
      <c r="E181" s="4">
        <f>_xlfn.XLOOKUP($A181&amp;E$2,Timesheet!$E:$E,Timesheet!$D:$D,0)</f>
        <v>18.989999999999998</v>
      </c>
      <c r="F181" s="4">
        <f>_xlfn.XLOOKUP($A181&amp;F$2,Timesheet!$E:$E,Timesheet!$D:$D,0)</f>
        <v>0</v>
      </c>
      <c r="G181" s="4">
        <f>_xlfn.XLOOKUP($A181&amp;G$2,Timesheet!$E:$E,Timesheet!$D:$D,0)</f>
        <v>0</v>
      </c>
      <c r="H181" s="4">
        <f>_xlfn.XLOOKUP($A181&amp;H$2,Timesheet!$E:$E,Timesheet!$D:$D,0)</f>
        <v>0</v>
      </c>
      <c r="I181" s="4">
        <f>_xlfn.XLOOKUP($A181&amp;I$2,Timesheet!$E:$E,Timesheet!$D:$D,0)</f>
        <v>0</v>
      </c>
      <c r="J181" s="4">
        <f>_xlfn.XLOOKUP($A181&amp;J$2,Timesheet!$E:$E,Timesheet!$D:$D,0)</f>
        <v>0</v>
      </c>
      <c r="K181" s="4">
        <f>_xlfn.XLOOKUP($A181&amp;K$2,Timesheet!$E:$E,Timesheet!$D:$D,0)</f>
        <v>0</v>
      </c>
      <c r="L181" s="4">
        <f>_xlfn.XLOOKUP($A181&amp;L$2,Timesheet!$E:$E,Timesheet!$D:$D,0)</f>
        <v>0</v>
      </c>
      <c r="M181" s="4">
        <f>_xlfn.XLOOKUP($A181&amp;M$2,Timesheet!$E:$E,Timesheet!$D:$D,0)</f>
        <v>0</v>
      </c>
      <c r="N181" s="4">
        <f>_xlfn.XLOOKUP($A181&amp;N$2,Timesheet!$E:$E,Timesheet!$D:$D,0)</f>
        <v>0</v>
      </c>
      <c r="O181" s="4">
        <f>_xlfn.XLOOKUP($A181&amp;O$2,Timesheet!$E:$E,Timesheet!$D:$D,0)</f>
        <v>0</v>
      </c>
      <c r="P181" s="4">
        <f>_xlfn.XLOOKUP($A181&amp;P$2,Timesheet!$E:$E,Timesheet!$D:$D,0)</f>
        <v>0</v>
      </c>
      <c r="Q181" s="4">
        <f>_xlfn.XLOOKUP($A181&amp;Q$2,Timesheet!$E:$E,Timesheet!$D:$D,0)</f>
        <v>0</v>
      </c>
      <c r="R181" s="4">
        <f>_xlfn.XLOOKUP($A181&amp;R$2,Timesheet!$E:$E,Timesheet!$D:$D,0)</f>
        <v>0</v>
      </c>
      <c r="S181" s="4">
        <f>_xlfn.XLOOKUP($A181&amp;S$2,Timesheet!$E:$E,Timesheet!$D:$D,0)</f>
        <v>0</v>
      </c>
      <c r="T181" s="4">
        <f>_xlfn.XLOOKUP($A181&amp;T$2,Timesheet!$E:$E,Timesheet!$D:$D,0)</f>
        <v>0</v>
      </c>
      <c r="U181" s="4">
        <f>_xlfn.XLOOKUP($A181&amp;U$2,Timesheet!$E:$E,Timesheet!$D:$D,0)</f>
        <v>0</v>
      </c>
    </row>
    <row r="182" spans="1:21" x14ac:dyDescent="0.3">
      <c r="A182" t="str">
        <v>Mattalic Burrowes</v>
      </c>
      <c r="B182" s="4">
        <f t="shared" si="2"/>
        <v>12.48</v>
      </c>
      <c r="C182" s="4">
        <f>_xlfn.XLOOKUP($A182&amp;C$2,Timesheet!$E:$E,Timesheet!$D:$D,0)</f>
        <v>0</v>
      </c>
      <c r="D182" s="4">
        <f>_xlfn.XLOOKUP($A182&amp;D$2,Timesheet!$E:$E,Timesheet!$D:$D,0)</f>
        <v>12.48</v>
      </c>
      <c r="E182" s="4">
        <f>_xlfn.XLOOKUP($A182&amp;E$2,Timesheet!$E:$E,Timesheet!$D:$D,0)</f>
        <v>0</v>
      </c>
      <c r="F182" s="4">
        <f>_xlfn.XLOOKUP($A182&amp;F$2,Timesheet!$E:$E,Timesheet!$D:$D,0)</f>
        <v>0</v>
      </c>
      <c r="G182" s="4">
        <f>_xlfn.XLOOKUP($A182&amp;G$2,Timesheet!$E:$E,Timesheet!$D:$D,0)</f>
        <v>0</v>
      </c>
      <c r="H182" s="4">
        <f>_xlfn.XLOOKUP($A182&amp;H$2,Timesheet!$E:$E,Timesheet!$D:$D,0)</f>
        <v>0</v>
      </c>
      <c r="I182" s="4">
        <f>_xlfn.XLOOKUP($A182&amp;I$2,Timesheet!$E:$E,Timesheet!$D:$D,0)</f>
        <v>0</v>
      </c>
      <c r="J182" s="4">
        <f>_xlfn.XLOOKUP($A182&amp;J$2,Timesheet!$E:$E,Timesheet!$D:$D,0)</f>
        <v>0</v>
      </c>
      <c r="K182" s="4">
        <f>_xlfn.XLOOKUP($A182&amp;K$2,Timesheet!$E:$E,Timesheet!$D:$D,0)</f>
        <v>0</v>
      </c>
      <c r="L182" s="4">
        <f>_xlfn.XLOOKUP($A182&amp;L$2,Timesheet!$E:$E,Timesheet!$D:$D,0)</f>
        <v>0</v>
      </c>
      <c r="M182" s="4">
        <f>_xlfn.XLOOKUP($A182&amp;M$2,Timesheet!$E:$E,Timesheet!$D:$D,0)</f>
        <v>0</v>
      </c>
      <c r="N182" s="4">
        <f>_xlfn.XLOOKUP($A182&amp;N$2,Timesheet!$E:$E,Timesheet!$D:$D,0)</f>
        <v>0</v>
      </c>
      <c r="O182" s="4">
        <f>_xlfn.XLOOKUP($A182&amp;O$2,Timesheet!$E:$E,Timesheet!$D:$D,0)</f>
        <v>0</v>
      </c>
      <c r="P182" s="4">
        <f>_xlfn.XLOOKUP($A182&amp;P$2,Timesheet!$E:$E,Timesheet!$D:$D,0)</f>
        <v>0</v>
      </c>
      <c r="Q182" s="4">
        <f>_xlfn.XLOOKUP($A182&amp;Q$2,Timesheet!$E:$E,Timesheet!$D:$D,0)</f>
        <v>0</v>
      </c>
      <c r="R182" s="4">
        <f>_xlfn.XLOOKUP($A182&amp;R$2,Timesheet!$E:$E,Timesheet!$D:$D,0)</f>
        <v>0</v>
      </c>
      <c r="S182" s="4">
        <f>_xlfn.XLOOKUP($A182&amp;S$2,Timesheet!$E:$E,Timesheet!$D:$D,0)</f>
        <v>0</v>
      </c>
      <c r="T182" s="4">
        <f>_xlfn.XLOOKUP($A182&amp;T$2,Timesheet!$E:$E,Timesheet!$D:$D,0)</f>
        <v>0</v>
      </c>
      <c r="U182" s="4">
        <f>_xlfn.XLOOKUP($A182&amp;U$2,Timesheet!$E:$E,Timesheet!$D:$D,0)</f>
        <v>0</v>
      </c>
    </row>
    <row r="183" spans="1:21" x14ac:dyDescent="0.3">
      <c r="A183" t="str">
        <v>Mattalic Labingi</v>
      </c>
      <c r="B183" s="4">
        <f t="shared" si="2"/>
        <v>0</v>
      </c>
      <c r="C183" s="4">
        <f>_xlfn.XLOOKUP($A183&amp;C$2,Timesheet!$E:$E,Timesheet!$D:$D,0)</f>
        <v>0</v>
      </c>
      <c r="D183" s="4">
        <f>_xlfn.XLOOKUP($A183&amp;D$2,Timesheet!$E:$E,Timesheet!$D:$D,0)</f>
        <v>0</v>
      </c>
      <c r="E183" s="4">
        <f>_xlfn.XLOOKUP($A183&amp;E$2,Timesheet!$E:$E,Timesheet!$D:$D,0)</f>
        <v>0</v>
      </c>
      <c r="F183" s="4">
        <f>_xlfn.XLOOKUP($A183&amp;F$2,Timesheet!$E:$E,Timesheet!$D:$D,0)</f>
        <v>0</v>
      </c>
      <c r="G183" s="4">
        <f>_xlfn.XLOOKUP($A183&amp;G$2,Timesheet!$E:$E,Timesheet!$D:$D,0)</f>
        <v>0</v>
      </c>
      <c r="H183" s="4">
        <f>_xlfn.XLOOKUP($A183&amp;H$2,Timesheet!$E:$E,Timesheet!$D:$D,0)</f>
        <v>0</v>
      </c>
      <c r="I183" s="4">
        <f>_xlfn.XLOOKUP($A183&amp;I$2,Timesheet!$E:$E,Timesheet!$D:$D,0)</f>
        <v>0</v>
      </c>
      <c r="J183" s="4">
        <f>_xlfn.XLOOKUP($A183&amp;J$2,Timesheet!$E:$E,Timesheet!$D:$D,0)</f>
        <v>0</v>
      </c>
      <c r="K183" s="4">
        <f>_xlfn.XLOOKUP($A183&amp;K$2,Timesheet!$E:$E,Timesheet!$D:$D,0)</f>
        <v>0</v>
      </c>
      <c r="L183" s="4">
        <f>_xlfn.XLOOKUP($A183&amp;L$2,Timesheet!$E:$E,Timesheet!$D:$D,0)</f>
        <v>0</v>
      </c>
      <c r="M183" s="4">
        <f>_xlfn.XLOOKUP($A183&amp;M$2,Timesheet!$E:$E,Timesheet!$D:$D,0)</f>
        <v>0</v>
      </c>
      <c r="N183" s="4">
        <f>_xlfn.XLOOKUP($A183&amp;N$2,Timesheet!$E:$E,Timesheet!$D:$D,0)</f>
        <v>0</v>
      </c>
      <c r="O183" s="4">
        <f>_xlfn.XLOOKUP($A183&amp;O$2,Timesheet!$E:$E,Timesheet!$D:$D,0)</f>
        <v>0</v>
      </c>
      <c r="P183" s="4">
        <f>_xlfn.XLOOKUP($A183&amp;P$2,Timesheet!$E:$E,Timesheet!$D:$D,0)</f>
        <v>0</v>
      </c>
      <c r="Q183" s="4">
        <f>_xlfn.XLOOKUP($A183&amp;Q$2,Timesheet!$E:$E,Timesheet!$D:$D,0)</f>
        <v>0</v>
      </c>
      <c r="R183" s="4">
        <f>_xlfn.XLOOKUP($A183&amp;R$2,Timesheet!$E:$E,Timesheet!$D:$D,0)</f>
        <v>0</v>
      </c>
      <c r="S183" s="4">
        <f>_xlfn.XLOOKUP($A183&amp;S$2,Timesheet!$E:$E,Timesheet!$D:$D,0)</f>
        <v>0</v>
      </c>
      <c r="T183" s="4">
        <f>_xlfn.XLOOKUP($A183&amp;T$2,Timesheet!$E:$E,Timesheet!$D:$D,0)</f>
        <v>0</v>
      </c>
      <c r="U183" s="4">
        <f>_xlfn.XLOOKUP($A183&amp;U$2,Timesheet!$E:$E,Timesheet!$D:$D,0)</f>
        <v>0</v>
      </c>
    </row>
    <row r="184" spans="1:21" x14ac:dyDescent="0.3">
      <c r="A184" t="str">
        <v>Mattalic Tunnelly</v>
      </c>
      <c r="B184" s="4">
        <f t="shared" si="2"/>
        <v>15.41</v>
      </c>
      <c r="C184" s="4">
        <f>_xlfn.XLOOKUP($A184&amp;C$2,Timesheet!$E:$E,Timesheet!$D:$D,0)</f>
        <v>0</v>
      </c>
      <c r="D184" s="4">
        <f>_xlfn.XLOOKUP($A184&amp;D$2,Timesheet!$E:$E,Timesheet!$D:$D,0)</f>
        <v>0</v>
      </c>
      <c r="E184" s="4">
        <f>_xlfn.XLOOKUP($A184&amp;E$2,Timesheet!$E:$E,Timesheet!$D:$D,0)</f>
        <v>15.41</v>
      </c>
      <c r="F184" s="4">
        <f>_xlfn.XLOOKUP($A184&amp;F$2,Timesheet!$E:$E,Timesheet!$D:$D,0)</f>
        <v>0</v>
      </c>
      <c r="G184" s="4">
        <f>_xlfn.XLOOKUP($A184&amp;G$2,Timesheet!$E:$E,Timesheet!$D:$D,0)</f>
        <v>0</v>
      </c>
      <c r="H184" s="4">
        <f>_xlfn.XLOOKUP($A184&amp;H$2,Timesheet!$E:$E,Timesheet!$D:$D,0)</f>
        <v>0</v>
      </c>
      <c r="I184" s="4">
        <f>_xlfn.XLOOKUP($A184&amp;I$2,Timesheet!$E:$E,Timesheet!$D:$D,0)</f>
        <v>0</v>
      </c>
      <c r="J184" s="4">
        <f>_xlfn.XLOOKUP($A184&amp;J$2,Timesheet!$E:$E,Timesheet!$D:$D,0)</f>
        <v>0</v>
      </c>
      <c r="K184" s="4">
        <f>_xlfn.XLOOKUP($A184&amp;K$2,Timesheet!$E:$E,Timesheet!$D:$D,0)</f>
        <v>0</v>
      </c>
      <c r="L184" s="4">
        <f>_xlfn.XLOOKUP($A184&amp;L$2,Timesheet!$E:$E,Timesheet!$D:$D,0)</f>
        <v>0</v>
      </c>
      <c r="M184" s="4">
        <f>_xlfn.XLOOKUP($A184&amp;M$2,Timesheet!$E:$E,Timesheet!$D:$D,0)</f>
        <v>0</v>
      </c>
      <c r="N184" s="4">
        <f>_xlfn.XLOOKUP($A184&amp;N$2,Timesheet!$E:$E,Timesheet!$D:$D,0)</f>
        <v>0</v>
      </c>
      <c r="O184" s="4">
        <f>_xlfn.XLOOKUP($A184&amp;O$2,Timesheet!$E:$E,Timesheet!$D:$D,0)</f>
        <v>0</v>
      </c>
      <c r="P184" s="4">
        <f>_xlfn.XLOOKUP($A184&amp;P$2,Timesheet!$E:$E,Timesheet!$D:$D,0)</f>
        <v>0</v>
      </c>
      <c r="Q184" s="4">
        <f>_xlfn.XLOOKUP($A184&amp;Q$2,Timesheet!$E:$E,Timesheet!$D:$D,0)</f>
        <v>0</v>
      </c>
      <c r="R184" s="4">
        <f>_xlfn.XLOOKUP($A184&amp;R$2,Timesheet!$E:$E,Timesheet!$D:$D,0)</f>
        <v>0</v>
      </c>
      <c r="S184" s="4">
        <f>_xlfn.XLOOKUP($A184&amp;S$2,Timesheet!$E:$E,Timesheet!$D:$D,0)</f>
        <v>0</v>
      </c>
      <c r="T184" s="4">
        <f>_xlfn.XLOOKUP($A184&amp;T$2,Timesheet!$E:$E,Timesheet!$D:$D,0)</f>
        <v>0</v>
      </c>
      <c r="U184" s="4">
        <f>_xlfn.XLOOKUP($A184&amp;U$2,Timesheet!$E:$E,Timesheet!$D:$D,0)</f>
        <v>0</v>
      </c>
    </row>
    <row r="185" spans="1:21" x14ac:dyDescent="0.3">
      <c r="A185" t="str">
        <v>Maura Bracegirdle</v>
      </c>
      <c r="B185" s="4">
        <f t="shared" si="2"/>
        <v>4.22</v>
      </c>
      <c r="C185" s="4">
        <f>_xlfn.XLOOKUP($A185&amp;C$2,Timesheet!$E:$E,Timesheet!$D:$D,0)</f>
        <v>0</v>
      </c>
      <c r="D185" s="4">
        <f>_xlfn.XLOOKUP($A185&amp;D$2,Timesheet!$E:$E,Timesheet!$D:$D,0)</f>
        <v>0</v>
      </c>
      <c r="E185" s="4">
        <f>_xlfn.XLOOKUP($A185&amp;E$2,Timesheet!$E:$E,Timesheet!$D:$D,0)</f>
        <v>0</v>
      </c>
      <c r="F185" s="4">
        <f>_xlfn.XLOOKUP($A185&amp;F$2,Timesheet!$E:$E,Timesheet!$D:$D,0)</f>
        <v>0</v>
      </c>
      <c r="G185" s="4">
        <f>_xlfn.XLOOKUP($A185&amp;G$2,Timesheet!$E:$E,Timesheet!$D:$D,0)</f>
        <v>0</v>
      </c>
      <c r="H185" s="4">
        <f>_xlfn.XLOOKUP($A185&amp;H$2,Timesheet!$E:$E,Timesheet!$D:$D,0)</f>
        <v>0</v>
      </c>
      <c r="I185" s="4">
        <f>_xlfn.XLOOKUP($A185&amp;I$2,Timesheet!$E:$E,Timesheet!$D:$D,0)</f>
        <v>0</v>
      </c>
      <c r="J185" s="4">
        <f>_xlfn.XLOOKUP($A185&amp;J$2,Timesheet!$E:$E,Timesheet!$D:$D,0)</f>
        <v>4.22</v>
      </c>
      <c r="K185" s="4">
        <f>_xlfn.XLOOKUP($A185&amp;K$2,Timesheet!$E:$E,Timesheet!$D:$D,0)</f>
        <v>0</v>
      </c>
      <c r="L185" s="4">
        <f>_xlfn.XLOOKUP($A185&amp;L$2,Timesheet!$E:$E,Timesheet!$D:$D,0)</f>
        <v>0</v>
      </c>
      <c r="M185" s="4">
        <f>_xlfn.XLOOKUP($A185&amp;M$2,Timesheet!$E:$E,Timesheet!$D:$D,0)</f>
        <v>0</v>
      </c>
      <c r="N185" s="4">
        <f>_xlfn.XLOOKUP($A185&amp;N$2,Timesheet!$E:$E,Timesheet!$D:$D,0)</f>
        <v>0</v>
      </c>
      <c r="O185" s="4">
        <f>_xlfn.XLOOKUP($A185&amp;O$2,Timesheet!$E:$E,Timesheet!$D:$D,0)</f>
        <v>0</v>
      </c>
      <c r="P185" s="4">
        <f>_xlfn.XLOOKUP($A185&amp;P$2,Timesheet!$E:$E,Timesheet!$D:$D,0)</f>
        <v>0</v>
      </c>
      <c r="Q185" s="4">
        <f>_xlfn.XLOOKUP($A185&amp;Q$2,Timesheet!$E:$E,Timesheet!$D:$D,0)</f>
        <v>0</v>
      </c>
      <c r="R185" s="4">
        <f>_xlfn.XLOOKUP($A185&amp;R$2,Timesheet!$E:$E,Timesheet!$D:$D,0)</f>
        <v>0</v>
      </c>
      <c r="S185" s="4">
        <f>_xlfn.XLOOKUP($A185&amp;S$2,Timesheet!$E:$E,Timesheet!$D:$D,0)</f>
        <v>0</v>
      </c>
      <c r="T185" s="4">
        <f>_xlfn.XLOOKUP($A185&amp;T$2,Timesheet!$E:$E,Timesheet!$D:$D,0)</f>
        <v>0</v>
      </c>
      <c r="U185" s="4">
        <f>_xlfn.XLOOKUP($A185&amp;U$2,Timesheet!$E:$E,Timesheet!$D:$D,0)</f>
        <v>0</v>
      </c>
    </row>
    <row r="186" spans="1:21" x14ac:dyDescent="0.3">
      <c r="A186" t="str">
        <v>May Diggle</v>
      </c>
      <c r="B186" s="4">
        <f t="shared" si="2"/>
        <v>12.22</v>
      </c>
      <c r="C186" s="4">
        <f>_xlfn.XLOOKUP($A186&amp;C$2,Timesheet!$E:$E,Timesheet!$D:$D,0)</f>
        <v>0</v>
      </c>
      <c r="D186" s="4">
        <f>_xlfn.XLOOKUP($A186&amp;D$2,Timesheet!$E:$E,Timesheet!$D:$D,0)</f>
        <v>0</v>
      </c>
      <c r="E186" s="4">
        <f>_xlfn.XLOOKUP($A186&amp;E$2,Timesheet!$E:$E,Timesheet!$D:$D,0)</f>
        <v>0</v>
      </c>
      <c r="F186" s="4">
        <f>_xlfn.XLOOKUP($A186&amp;F$2,Timesheet!$E:$E,Timesheet!$D:$D,0)</f>
        <v>0</v>
      </c>
      <c r="G186" s="4">
        <f>_xlfn.XLOOKUP($A186&amp;G$2,Timesheet!$E:$E,Timesheet!$D:$D,0)</f>
        <v>0</v>
      </c>
      <c r="H186" s="4">
        <f>_xlfn.XLOOKUP($A186&amp;H$2,Timesheet!$E:$E,Timesheet!$D:$D,0)</f>
        <v>0</v>
      </c>
      <c r="I186" s="4">
        <f>_xlfn.XLOOKUP($A186&amp;I$2,Timesheet!$E:$E,Timesheet!$D:$D,0)</f>
        <v>0</v>
      </c>
      <c r="J186" s="4">
        <f>_xlfn.XLOOKUP($A186&amp;J$2,Timesheet!$E:$E,Timesheet!$D:$D,0)</f>
        <v>0</v>
      </c>
      <c r="K186" s="4">
        <f>_xlfn.XLOOKUP($A186&amp;K$2,Timesheet!$E:$E,Timesheet!$D:$D,0)</f>
        <v>0</v>
      </c>
      <c r="L186" s="4">
        <f>_xlfn.XLOOKUP($A186&amp;L$2,Timesheet!$E:$E,Timesheet!$D:$D,0)</f>
        <v>12.22</v>
      </c>
      <c r="M186" s="4">
        <f>_xlfn.XLOOKUP($A186&amp;M$2,Timesheet!$E:$E,Timesheet!$D:$D,0)</f>
        <v>0</v>
      </c>
      <c r="N186" s="4">
        <f>_xlfn.XLOOKUP($A186&amp;N$2,Timesheet!$E:$E,Timesheet!$D:$D,0)</f>
        <v>0</v>
      </c>
      <c r="O186" s="4">
        <f>_xlfn.XLOOKUP($A186&amp;O$2,Timesheet!$E:$E,Timesheet!$D:$D,0)</f>
        <v>0</v>
      </c>
      <c r="P186" s="4">
        <f>_xlfn.XLOOKUP($A186&amp;P$2,Timesheet!$E:$E,Timesheet!$D:$D,0)</f>
        <v>0</v>
      </c>
      <c r="Q186" s="4">
        <f>_xlfn.XLOOKUP($A186&amp;Q$2,Timesheet!$E:$E,Timesheet!$D:$D,0)</f>
        <v>0</v>
      </c>
      <c r="R186" s="4">
        <f>_xlfn.XLOOKUP($A186&amp;R$2,Timesheet!$E:$E,Timesheet!$D:$D,0)</f>
        <v>0</v>
      </c>
      <c r="S186" s="4">
        <f>_xlfn.XLOOKUP($A186&amp;S$2,Timesheet!$E:$E,Timesheet!$D:$D,0)</f>
        <v>0</v>
      </c>
      <c r="T186" s="4">
        <f>_xlfn.XLOOKUP($A186&amp;T$2,Timesheet!$E:$E,Timesheet!$D:$D,0)</f>
        <v>0</v>
      </c>
      <c r="U186" s="4">
        <f>_xlfn.XLOOKUP($A186&amp;U$2,Timesheet!$E:$E,Timesheet!$D:$D,0)</f>
        <v>0</v>
      </c>
    </row>
    <row r="187" spans="1:21" x14ac:dyDescent="0.3">
      <c r="A187" t="str">
        <v>Melampus Headstrong</v>
      </c>
      <c r="B187" s="4">
        <f t="shared" si="2"/>
        <v>22.93</v>
      </c>
      <c r="C187" s="4">
        <f>_xlfn.XLOOKUP($A187&amp;C$2,Timesheet!$E:$E,Timesheet!$D:$D,0)</f>
        <v>0</v>
      </c>
      <c r="D187" s="4">
        <f>_xlfn.XLOOKUP($A187&amp;D$2,Timesheet!$E:$E,Timesheet!$D:$D,0)</f>
        <v>0</v>
      </c>
      <c r="E187" s="4">
        <f>_xlfn.XLOOKUP($A187&amp;E$2,Timesheet!$E:$E,Timesheet!$D:$D,0)</f>
        <v>0</v>
      </c>
      <c r="F187" s="4">
        <f>_xlfn.XLOOKUP($A187&amp;F$2,Timesheet!$E:$E,Timesheet!$D:$D,0)</f>
        <v>0</v>
      </c>
      <c r="G187" s="4">
        <f>_xlfn.XLOOKUP($A187&amp;G$2,Timesheet!$E:$E,Timesheet!$D:$D,0)</f>
        <v>0</v>
      </c>
      <c r="H187" s="4">
        <f>_xlfn.XLOOKUP($A187&amp;H$2,Timesheet!$E:$E,Timesheet!$D:$D,0)</f>
        <v>0</v>
      </c>
      <c r="I187" s="4">
        <f>_xlfn.XLOOKUP($A187&amp;I$2,Timesheet!$E:$E,Timesheet!$D:$D,0)</f>
        <v>0</v>
      </c>
      <c r="J187" s="4">
        <f>_xlfn.XLOOKUP($A187&amp;J$2,Timesheet!$E:$E,Timesheet!$D:$D,0)</f>
        <v>0</v>
      </c>
      <c r="K187" s="4">
        <f>_xlfn.XLOOKUP($A187&amp;K$2,Timesheet!$E:$E,Timesheet!$D:$D,0)</f>
        <v>0</v>
      </c>
      <c r="L187" s="4">
        <f>_xlfn.XLOOKUP($A187&amp;L$2,Timesheet!$E:$E,Timesheet!$D:$D,0)</f>
        <v>0</v>
      </c>
      <c r="M187" s="4">
        <f>_xlfn.XLOOKUP($A187&amp;M$2,Timesheet!$E:$E,Timesheet!$D:$D,0)</f>
        <v>22.93</v>
      </c>
      <c r="N187" s="4">
        <f>_xlfn.XLOOKUP($A187&amp;N$2,Timesheet!$E:$E,Timesheet!$D:$D,0)</f>
        <v>0</v>
      </c>
      <c r="O187" s="4">
        <f>_xlfn.XLOOKUP($A187&amp;O$2,Timesheet!$E:$E,Timesheet!$D:$D,0)</f>
        <v>0</v>
      </c>
      <c r="P187" s="4">
        <f>_xlfn.XLOOKUP($A187&amp;P$2,Timesheet!$E:$E,Timesheet!$D:$D,0)</f>
        <v>0</v>
      </c>
      <c r="Q187" s="4">
        <f>_xlfn.XLOOKUP($A187&amp;Q$2,Timesheet!$E:$E,Timesheet!$D:$D,0)</f>
        <v>0</v>
      </c>
      <c r="R187" s="4">
        <f>_xlfn.XLOOKUP($A187&amp;R$2,Timesheet!$E:$E,Timesheet!$D:$D,0)</f>
        <v>0</v>
      </c>
      <c r="S187" s="4">
        <f>_xlfn.XLOOKUP($A187&amp;S$2,Timesheet!$E:$E,Timesheet!$D:$D,0)</f>
        <v>0</v>
      </c>
      <c r="T187" s="4">
        <f>_xlfn.XLOOKUP($A187&amp;T$2,Timesheet!$E:$E,Timesheet!$D:$D,0)</f>
        <v>0</v>
      </c>
      <c r="U187" s="4">
        <f>_xlfn.XLOOKUP($A187&amp;U$2,Timesheet!$E:$E,Timesheet!$D:$D,0)</f>
        <v>0</v>
      </c>
    </row>
    <row r="188" spans="1:21" x14ac:dyDescent="0.3">
      <c r="A188" t="str">
        <v>Melba Gawkroger</v>
      </c>
      <c r="B188" s="4">
        <f t="shared" si="2"/>
        <v>18.61</v>
      </c>
      <c r="C188" s="4">
        <f>_xlfn.XLOOKUP($A188&amp;C$2,Timesheet!$E:$E,Timesheet!$D:$D,0)</f>
        <v>0</v>
      </c>
      <c r="D188" s="4">
        <f>_xlfn.XLOOKUP($A188&amp;D$2,Timesheet!$E:$E,Timesheet!$D:$D,0)</f>
        <v>0</v>
      </c>
      <c r="E188" s="4">
        <f>_xlfn.XLOOKUP($A188&amp;E$2,Timesheet!$E:$E,Timesheet!$D:$D,0)</f>
        <v>0</v>
      </c>
      <c r="F188" s="4">
        <f>_xlfn.XLOOKUP($A188&amp;F$2,Timesheet!$E:$E,Timesheet!$D:$D,0)</f>
        <v>0</v>
      </c>
      <c r="G188" s="4">
        <f>_xlfn.XLOOKUP($A188&amp;G$2,Timesheet!$E:$E,Timesheet!$D:$D,0)</f>
        <v>0</v>
      </c>
      <c r="H188" s="4">
        <f>_xlfn.XLOOKUP($A188&amp;H$2,Timesheet!$E:$E,Timesheet!$D:$D,0)</f>
        <v>0</v>
      </c>
      <c r="I188" s="4">
        <f>_xlfn.XLOOKUP($A188&amp;I$2,Timesheet!$E:$E,Timesheet!$D:$D,0)</f>
        <v>0</v>
      </c>
      <c r="J188" s="4">
        <f>_xlfn.XLOOKUP($A188&amp;J$2,Timesheet!$E:$E,Timesheet!$D:$D,0)</f>
        <v>0</v>
      </c>
      <c r="K188" s="4">
        <f>_xlfn.XLOOKUP($A188&amp;K$2,Timesheet!$E:$E,Timesheet!$D:$D,0)</f>
        <v>0</v>
      </c>
      <c r="L188" s="4">
        <f>_xlfn.XLOOKUP($A188&amp;L$2,Timesheet!$E:$E,Timesheet!$D:$D,0)</f>
        <v>0</v>
      </c>
      <c r="M188" s="4">
        <f>_xlfn.XLOOKUP($A188&amp;M$2,Timesheet!$E:$E,Timesheet!$D:$D,0)</f>
        <v>0</v>
      </c>
      <c r="N188" s="4">
        <f>_xlfn.XLOOKUP($A188&amp;N$2,Timesheet!$E:$E,Timesheet!$D:$D,0)</f>
        <v>0</v>
      </c>
      <c r="O188" s="4">
        <f>_xlfn.XLOOKUP($A188&amp;O$2,Timesheet!$E:$E,Timesheet!$D:$D,0)</f>
        <v>0</v>
      </c>
      <c r="P188" s="4">
        <f>_xlfn.XLOOKUP($A188&amp;P$2,Timesheet!$E:$E,Timesheet!$D:$D,0)</f>
        <v>0</v>
      </c>
      <c r="Q188" s="4">
        <f>_xlfn.XLOOKUP($A188&amp;Q$2,Timesheet!$E:$E,Timesheet!$D:$D,0)</f>
        <v>0</v>
      </c>
      <c r="R188" s="4">
        <f>_xlfn.XLOOKUP($A188&amp;R$2,Timesheet!$E:$E,Timesheet!$D:$D,0)</f>
        <v>0</v>
      </c>
      <c r="S188" s="4">
        <f>_xlfn.XLOOKUP($A188&amp;S$2,Timesheet!$E:$E,Timesheet!$D:$D,0)</f>
        <v>18.61</v>
      </c>
      <c r="T188" s="4">
        <f>_xlfn.XLOOKUP($A188&amp;T$2,Timesheet!$E:$E,Timesheet!$D:$D,0)</f>
        <v>0</v>
      </c>
      <c r="U188" s="4">
        <f>_xlfn.XLOOKUP($A188&amp;U$2,Timesheet!$E:$E,Timesheet!$D:$D,0)</f>
        <v>0</v>
      </c>
    </row>
    <row r="189" spans="1:21" x14ac:dyDescent="0.3">
      <c r="A189" t="str">
        <v>Melilot Brown</v>
      </c>
      <c r="B189" s="4">
        <f t="shared" si="2"/>
        <v>22.68</v>
      </c>
      <c r="C189" s="4">
        <f>_xlfn.XLOOKUP($A189&amp;C$2,Timesheet!$E:$E,Timesheet!$D:$D,0)</f>
        <v>0</v>
      </c>
      <c r="D189" s="4">
        <f>_xlfn.XLOOKUP($A189&amp;D$2,Timesheet!$E:$E,Timesheet!$D:$D,0)</f>
        <v>0</v>
      </c>
      <c r="E189" s="4">
        <f>_xlfn.XLOOKUP($A189&amp;E$2,Timesheet!$E:$E,Timesheet!$D:$D,0)</f>
        <v>0</v>
      </c>
      <c r="F189" s="4">
        <f>_xlfn.XLOOKUP($A189&amp;F$2,Timesheet!$E:$E,Timesheet!$D:$D,0)</f>
        <v>0</v>
      </c>
      <c r="G189" s="4">
        <f>_xlfn.XLOOKUP($A189&amp;G$2,Timesheet!$E:$E,Timesheet!$D:$D,0)</f>
        <v>0</v>
      </c>
      <c r="H189" s="4">
        <f>_xlfn.XLOOKUP($A189&amp;H$2,Timesheet!$E:$E,Timesheet!$D:$D,0)</f>
        <v>0</v>
      </c>
      <c r="I189" s="4">
        <f>_xlfn.XLOOKUP($A189&amp;I$2,Timesheet!$E:$E,Timesheet!$D:$D,0)</f>
        <v>0</v>
      </c>
      <c r="J189" s="4">
        <f>_xlfn.XLOOKUP($A189&amp;J$2,Timesheet!$E:$E,Timesheet!$D:$D,0)</f>
        <v>0</v>
      </c>
      <c r="K189" s="4">
        <f>_xlfn.XLOOKUP($A189&amp;K$2,Timesheet!$E:$E,Timesheet!$D:$D,0)</f>
        <v>0</v>
      </c>
      <c r="L189" s="4">
        <f>_xlfn.XLOOKUP($A189&amp;L$2,Timesheet!$E:$E,Timesheet!$D:$D,0)</f>
        <v>0</v>
      </c>
      <c r="M189" s="4">
        <f>_xlfn.XLOOKUP($A189&amp;M$2,Timesheet!$E:$E,Timesheet!$D:$D,0)</f>
        <v>22.68</v>
      </c>
      <c r="N189" s="4">
        <f>_xlfn.XLOOKUP($A189&amp;N$2,Timesheet!$E:$E,Timesheet!$D:$D,0)</f>
        <v>0</v>
      </c>
      <c r="O189" s="4">
        <f>_xlfn.XLOOKUP($A189&amp;O$2,Timesheet!$E:$E,Timesheet!$D:$D,0)</f>
        <v>0</v>
      </c>
      <c r="P189" s="4">
        <f>_xlfn.XLOOKUP($A189&amp;P$2,Timesheet!$E:$E,Timesheet!$D:$D,0)</f>
        <v>0</v>
      </c>
      <c r="Q189" s="4">
        <f>_xlfn.XLOOKUP($A189&amp;Q$2,Timesheet!$E:$E,Timesheet!$D:$D,0)</f>
        <v>0</v>
      </c>
      <c r="R189" s="4">
        <f>_xlfn.XLOOKUP($A189&amp;R$2,Timesheet!$E:$E,Timesheet!$D:$D,0)</f>
        <v>0</v>
      </c>
      <c r="S189" s="4">
        <f>_xlfn.XLOOKUP($A189&amp;S$2,Timesheet!$E:$E,Timesheet!$D:$D,0)</f>
        <v>0</v>
      </c>
      <c r="T189" s="4">
        <f>_xlfn.XLOOKUP($A189&amp;T$2,Timesheet!$E:$E,Timesheet!$D:$D,0)</f>
        <v>0</v>
      </c>
      <c r="U189" s="4">
        <f>_xlfn.XLOOKUP($A189&amp;U$2,Timesheet!$E:$E,Timesheet!$D:$D,0)</f>
        <v>0</v>
      </c>
    </row>
    <row r="190" spans="1:21" x14ac:dyDescent="0.3">
      <c r="A190" t="str">
        <v>Melilot Chubb-Baggins</v>
      </c>
      <c r="B190" s="4">
        <f t="shared" si="2"/>
        <v>14.98</v>
      </c>
      <c r="C190" s="4">
        <f>_xlfn.XLOOKUP($A190&amp;C$2,Timesheet!$E:$E,Timesheet!$D:$D,0)</f>
        <v>0</v>
      </c>
      <c r="D190" s="4">
        <f>_xlfn.XLOOKUP($A190&amp;D$2,Timesheet!$E:$E,Timesheet!$D:$D,0)</f>
        <v>14.98</v>
      </c>
      <c r="E190" s="4">
        <f>_xlfn.XLOOKUP($A190&amp;E$2,Timesheet!$E:$E,Timesheet!$D:$D,0)</f>
        <v>0</v>
      </c>
      <c r="F190" s="4">
        <f>_xlfn.XLOOKUP($A190&amp;F$2,Timesheet!$E:$E,Timesheet!$D:$D,0)</f>
        <v>0</v>
      </c>
      <c r="G190" s="4">
        <f>_xlfn.XLOOKUP($A190&amp;G$2,Timesheet!$E:$E,Timesheet!$D:$D,0)</f>
        <v>0</v>
      </c>
      <c r="H190" s="4">
        <f>_xlfn.XLOOKUP($A190&amp;H$2,Timesheet!$E:$E,Timesheet!$D:$D,0)</f>
        <v>0</v>
      </c>
      <c r="I190" s="4">
        <f>_xlfn.XLOOKUP($A190&amp;I$2,Timesheet!$E:$E,Timesheet!$D:$D,0)</f>
        <v>0</v>
      </c>
      <c r="J190" s="4">
        <f>_xlfn.XLOOKUP($A190&amp;J$2,Timesheet!$E:$E,Timesheet!$D:$D,0)</f>
        <v>0</v>
      </c>
      <c r="K190" s="4">
        <f>_xlfn.XLOOKUP($A190&amp;K$2,Timesheet!$E:$E,Timesheet!$D:$D,0)</f>
        <v>0</v>
      </c>
      <c r="L190" s="4">
        <f>_xlfn.XLOOKUP($A190&amp;L$2,Timesheet!$E:$E,Timesheet!$D:$D,0)</f>
        <v>0</v>
      </c>
      <c r="M190" s="4">
        <f>_xlfn.XLOOKUP($A190&amp;M$2,Timesheet!$E:$E,Timesheet!$D:$D,0)</f>
        <v>0</v>
      </c>
      <c r="N190" s="4">
        <f>_xlfn.XLOOKUP($A190&amp;N$2,Timesheet!$E:$E,Timesheet!$D:$D,0)</f>
        <v>0</v>
      </c>
      <c r="O190" s="4">
        <f>_xlfn.XLOOKUP($A190&amp;O$2,Timesheet!$E:$E,Timesheet!$D:$D,0)</f>
        <v>0</v>
      </c>
      <c r="P190" s="4">
        <f>_xlfn.XLOOKUP($A190&amp;P$2,Timesheet!$E:$E,Timesheet!$D:$D,0)</f>
        <v>0</v>
      </c>
      <c r="Q190" s="4">
        <f>_xlfn.XLOOKUP($A190&amp;Q$2,Timesheet!$E:$E,Timesheet!$D:$D,0)</f>
        <v>0</v>
      </c>
      <c r="R190" s="4">
        <f>_xlfn.XLOOKUP($A190&amp;R$2,Timesheet!$E:$E,Timesheet!$D:$D,0)</f>
        <v>0</v>
      </c>
      <c r="S190" s="4">
        <f>_xlfn.XLOOKUP($A190&amp;S$2,Timesheet!$E:$E,Timesheet!$D:$D,0)</f>
        <v>0</v>
      </c>
      <c r="T190" s="4">
        <f>_xlfn.XLOOKUP($A190&amp;T$2,Timesheet!$E:$E,Timesheet!$D:$D,0)</f>
        <v>0</v>
      </c>
      <c r="U190" s="4">
        <f>_xlfn.XLOOKUP($A190&amp;U$2,Timesheet!$E:$E,Timesheet!$D:$D,0)</f>
        <v>0</v>
      </c>
    </row>
    <row r="191" spans="1:21" x14ac:dyDescent="0.3">
      <c r="A191" t="str">
        <v>Melilot Whitfoot</v>
      </c>
      <c r="B191" s="4">
        <f t="shared" si="2"/>
        <v>8.9700000000000006</v>
      </c>
      <c r="C191" s="4">
        <f>_xlfn.XLOOKUP($A191&amp;C$2,Timesheet!$E:$E,Timesheet!$D:$D,0)</f>
        <v>0</v>
      </c>
      <c r="D191" s="4">
        <f>_xlfn.XLOOKUP($A191&amp;D$2,Timesheet!$E:$E,Timesheet!$D:$D,0)</f>
        <v>0</v>
      </c>
      <c r="E191" s="4">
        <f>_xlfn.XLOOKUP($A191&amp;E$2,Timesheet!$E:$E,Timesheet!$D:$D,0)</f>
        <v>0</v>
      </c>
      <c r="F191" s="4">
        <f>_xlfn.XLOOKUP($A191&amp;F$2,Timesheet!$E:$E,Timesheet!$D:$D,0)</f>
        <v>0</v>
      </c>
      <c r="G191" s="4">
        <f>_xlfn.XLOOKUP($A191&amp;G$2,Timesheet!$E:$E,Timesheet!$D:$D,0)</f>
        <v>0</v>
      </c>
      <c r="H191" s="4">
        <f>_xlfn.XLOOKUP($A191&amp;H$2,Timesheet!$E:$E,Timesheet!$D:$D,0)</f>
        <v>0</v>
      </c>
      <c r="I191" s="4">
        <f>_xlfn.XLOOKUP($A191&amp;I$2,Timesheet!$E:$E,Timesheet!$D:$D,0)</f>
        <v>0</v>
      </c>
      <c r="J191" s="4">
        <f>_xlfn.XLOOKUP($A191&amp;J$2,Timesheet!$E:$E,Timesheet!$D:$D,0)</f>
        <v>0</v>
      </c>
      <c r="K191" s="4">
        <f>_xlfn.XLOOKUP($A191&amp;K$2,Timesheet!$E:$E,Timesheet!$D:$D,0)</f>
        <v>0</v>
      </c>
      <c r="L191" s="4">
        <f>_xlfn.XLOOKUP($A191&amp;L$2,Timesheet!$E:$E,Timesheet!$D:$D,0)</f>
        <v>0</v>
      </c>
      <c r="M191" s="4">
        <f>_xlfn.XLOOKUP($A191&amp;M$2,Timesheet!$E:$E,Timesheet!$D:$D,0)</f>
        <v>0</v>
      </c>
      <c r="N191" s="4">
        <f>_xlfn.XLOOKUP($A191&amp;N$2,Timesheet!$E:$E,Timesheet!$D:$D,0)</f>
        <v>0</v>
      </c>
      <c r="O191" s="4">
        <f>_xlfn.XLOOKUP($A191&amp;O$2,Timesheet!$E:$E,Timesheet!$D:$D,0)</f>
        <v>8.9700000000000006</v>
      </c>
      <c r="P191" s="4">
        <f>_xlfn.XLOOKUP($A191&amp;P$2,Timesheet!$E:$E,Timesheet!$D:$D,0)</f>
        <v>0</v>
      </c>
      <c r="Q191" s="4">
        <f>_xlfn.XLOOKUP($A191&amp;Q$2,Timesheet!$E:$E,Timesheet!$D:$D,0)</f>
        <v>0</v>
      </c>
      <c r="R191" s="4">
        <f>_xlfn.XLOOKUP($A191&amp;R$2,Timesheet!$E:$E,Timesheet!$D:$D,0)</f>
        <v>0</v>
      </c>
      <c r="S191" s="4">
        <f>_xlfn.XLOOKUP($A191&amp;S$2,Timesheet!$E:$E,Timesheet!$D:$D,0)</f>
        <v>0</v>
      </c>
      <c r="T191" s="4">
        <f>_xlfn.XLOOKUP($A191&amp;T$2,Timesheet!$E:$E,Timesheet!$D:$D,0)</f>
        <v>0</v>
      </c>
      <c r="U191" s="4">
        <f>_xlfn.XLOOKUP($A191&amp;U$2,Timesheet!$E:$E,Timesheet!$D:$D,0)</f>
        <v>0</v>
      </c>
    </row>
    <row r="192" spans="1:21" x14ac:dyDescent="0.3">
      <c r="A192" t="str">
        <v>Meneaduc Brandybuck</v>
      </c>
      <c r="B192" s="4">
        <f t="shared" si="2"/>
        <v>3.35</v>
      </c>
      <c r="C192" s="4">
        <f>_xlfn.XLOOKUP($A192&amp;C$2,Timesheet!$E:$E,Timesheet!$D:$D,0)</f>
        <v>0</v>
      </c>
      <c r="D192" s="4">
        <f>_xlfn.XLOOKUP($A192&amp;D$2,Timesheet!$E:$E,Timesheet!$D:$D,0)</f>
        <v>0</v>
      </c>
      <c r="E192" s="4">
        <f>_xlfn.XLOOKUP($A192&amp;E$2,Timesheet!$E:$E,Timesheet!$D:$D,0)</f>
        <v>0</v>
      </c>
      <c r="F192" s="4">
        <f>_xlfn.XLOOKUP($A192&amp;F$2,Timesheet!$E:$E,Timesheet!$D:$D,0)</f>
        <v>3.35</v>
      </c>
      <c r="G192" s="4">
        <f>_xlfn.XLOOKUP($A192&amp;G$2,Timesheet!$E:$E,Timesheet!$D:$D,0)</f>
        <v>0</v>
      </c>
      <c r="H192" s="4">
        <f>_xlfn.XLOOKUP($A192&amp;H$2,Timesheet!$E:$E,Timesheet!$D:$D,0)</f>
        <v>0</v>
      </c>
      <c r="I192" s="4">
        <f>_xlfn.XLOOKUP($A192&amp;I$2,Timesheet!$E:$E,Timesheet!$D:$D,0)</f>
        <v>0</v>
      </c>
      <c r="J192" s="4">
        <f>_xlfn.XLOOKUP($A192&amp;J$2,Timesheet!$E:$E,Timesheet!$D:$D,0)</f>
        <v>0</v>
      </c>
      <c r="K192" s="4">
        <f>_xlfn.XLOOKUP($A192&amp;K$2,Timesheet!$E:$E,Timesheet!$D:$D,0)</f>
        <v>0</v>
      </c>
      <c r="L192" s="4">
        <f>_xlfn.XLOOKUP($A192&amp;L$2,Timesheet!$E:$E,Timesheet!$D:$D,0)</f>
        <v>0</v>
      </c>
      <c r="M192" s="4">
        <f>_xlfn.XLOOKUP($A192&amp;M$2,Timesheet!$E:$E,Timesheet!$D:$D,0)</f>
        <v>0</v>
      </c>
      <c r="N192" s="4">
        <f>_xlfn.XLOOKUP($A192&amp;N$2,Timesheet!$E:$E,Timesheet!$D:$D,0)</f>
        <v>0</v>
      </c>
      <c r="O192" s="4">
        <f>_xlfn.XLOOKUP($A192&amp;O$2,Timesheet!$E:$E,Timesheet!$D:$D,0)</f>
        <v>0</v>
      </c>
      <c r="P192" s="4">
        <f>_xlfn.XLOOKUP($A192&amp;P$2,Timesheet!$E:$E,Timesheet!$D:$D,0)</f>
        <v>0</v>
      </c>
      <c r="Q192" s="4">
        <f>_xlfn.XLOOKUP($A192&amp;Q$2,Timesheet!$E:$E,Timesheet!$D:$D,0)</f>
        <v>0</v>
      </c>
      <c r="R192" s="4">
        <f>_xlfn.XLOOKUP($A192&amp;R$2,Timesheet!$E:$E,Timesheet!$D:$D,0)</f>
        <v>0</v>
      </c>
      <c r="S192" s="4">
        <f>_xlfn.XLOOKUP($A192&amp;S$2,Timesheet!$E:$E,Timesheet!$D:$D,0)</f>
        <v>0</v>
      </c>
      <c r="T192" s="4">
        <f>_xlfn.XLOOKUP($A192&amp;T$2,Timesheet!$E:$E,Timesheet!$D:$D,0)</f>
        <v>0</v>
      </c>
      <c r="U192" s="4">
        <f>_xlfn.XLOOKUP($A192&amp;U$2,Timesheet!$E:$E,Timesheet!$D:$D,0)</f>
        <v>0</v>
      </c>
    </row>
    <row r="193" spans="1:21" x14ac:dyDescent="0.3">
      <c r="A193" t="str">
        <v>Menegilda Took</v>
      </c>
      <c r="B193" s="4">
        <f t="shared" si="2"/>
        <v>12.07</v>
      </c>
      <c r="C193" s="4">
        <f>_xlfn.XLOOKUP($A193&amp;C$2,Timesheet!$E:$E,Timesheet!$D:$D,0)</f>
        <v>0</v>
      </c>
      <c r="D193" s="4">
        <f>_xlfn.XLOOKUP($A193&amp;D$2,Timesheet!$E:$E,Timesheet!$D:$D,0)</f>
        <v>12.07</v>
      </c>
      <c r="E193" s="4">
        <f>_xlfn.XLOOKUP($A193&amp;E$2,Timesheet!$E:$E,Timesheet!$D:$D,0)</f>
        <v>0</v>
      </c>
      <c r="F193" s="4">
        <f>_xlfn.XLOOKUP($A193&amp;F$2,Timesheet!$E:$E,Timesheet!$D:$D,0)</f>
        <v>0</v>
      </c>
      <c r="G193" s="4">
        <f>_xlfn.XLOOKUP($A193&amp;G$2,Timesheet!$E:$E,Timesheet!$D:$D,0)</f>
        <v>0</v>
      </c>
      <c r="H193" s="4">
        <f>_xlfn.XLOOKUP($A193&amp;H$2,Timesheet!$E:$E,Timesheet!$D:$D,0)</f>
        <v>0</v>
      </c>
      <c r="I193" s="4">
        <f>_xlfn.XLOOKUP($A193&amp;I$2,Timesheet!$E:$E,Timesheet!$D:$D,0)</f>
        <v>0</v>
      </c>
      <c r="J193" s="4">
        <f>_xlfn.XLOOKUP($A193&amp;J$2,Timesheet!$E:$E,Timesheet!$D:$D,0)</f>
        <v>0</v>
      </c>
      <c r="K193" s="4">
        <f>_xlfn.XLOOKUP($A193&amp;K$2,Timesheet!$E:$E,Timesheet!$D:$D,0)</f>
        <v>0</v>
      </c>
      <c r="L193" s="4">
        <f>_xlfn.XLOOKUP($A193&amp;L$2,Timesheet!$E:$E,Timesheet!$D:$D,0)</f>
        <v>0</v>
      </c>
      <c r="M193" s="4">
        <f>_xlfn.XLOOKUP($A193&amp;M$2,Timesheet!$E:$E,Timesheet!$D:$D,0)</f>
        <v>0</v>
      </c>
      <c r="N193" s="4">
        <f>_xlfn.XLOOKUP($A193&amp;N$2,Timesheet!$E:$E,Timesheet!$D:$D,0)</f>
        <v>0</v>
      </c>
      <c r="O193" s="4">
        <f>_xlfn.XLOOKUP($A193&amp;O$2,Timesheet!$E:$E,Timesheet!$D:$D,0)</f>
        <v>0</v>
      </c>
      <c r="P193" s="4">
        <f>_xlfn.XLOOKUP($A193&amp;P$2,Timesheet!$E:$E,Timesheet!$D:$D,0)</f>
        <v>0</v>
      </c>
      <c r="Q193" s="4">
        <f>_xlfn.XLOOKUP($A193&amp;Q$2,Timesheet!$E:$E,Timesheet!$D:$D,0)</f>
        <v>0</v>
      </c>
      <c r="R193" s="4">
        <f>_xlfn.XLOOKUP($A193&amp;R$2,Timesheet!$E:$E,Timesheet!$D:$D,0)</f>
        <v>0</v>
      </c>
      <c r="S193" s="4">
        <f>_xlfn.XLOOKUP($A193&amp;S$2,Timesheet!$E:$E,Timesheet!$D:$D,0)</f>
        <v>0</v>
      </c>
      <c r="T193" s="4">
        <f>_xlfn.XLOOKUP($A193&amp;T$2,Timesheet!$E:$E,Timesheet!$D:$D,0)</f>
        <v>0</v>
      </c>
      <c r="U193" s="4">
        <f>_xlfn.XLOOKUP($A193&amp;U$2,Timesheet!$E:$E,Timesheet!$D:$D,0)</f>
        <v>0</v>
      </c>
    </row>
    <row r="194" spans="1:21" x14ac:dyDescent="0.3">
      <c r="A194" t="str">
        <v>Mentha Baggins</v>
      </c>
      <c r="B194" s="4">
        <f t="shared" si="2"/>
        <v>15.32</v>
      </c>
      <c r="C194" s="4">
        <f>_xlfn.XLOOKUP($A194&amp;C$2,Timesheet!$E:$E,Timesheet!$D:$D,0)</f>
        <v>0</v>
      </c>
      <c r="D194" s="4">
        <f>_xlfn.XLOOKUP($A194&amp;D$2,Timesheet!$E:$E,Timesheet!$D:$D,0)</f>
        <v>15.32</v>
      </c>
      <c r="E194" s="4">
        <f>_xlfn.XLOOKUP($A194&amp;E$2,Timesheet!$E:$E,Timesheet!$D:$D,0)</f>
        <v>0</v>
      </c>
      <c r="F194" s="4">
        <f>_xlfn.XLOOKUP($A194&amp;F$2,Timesheet!$E:$E,Timesheet!$D:$D,0)</f>
        <v>0</v>
      </c>
      <c r="G194" s="4">
        <f>_xlfn.XLOOKUP($A194&amp;G$2,Timesheet!$E:$E,Timesheet!$D:$D,0)</f>
        <v>0</v>
      </c>
      <c r="H194" s="4">
        <f>_xlfn.XLOOKUP($A194&amp;H$2,Timesheet!$E:$E,Timesheet!$D:$D,0)</f>
        <v>0</v>
      </c>
      <c r="I194" s="4">
        <f>_xlfn.XLOOKUP($A194&amp;I$2,Timesheet!$E:$E,Timesheet!$D:$D,0)</f>
        <v>0</v>
      </c>
      <c r="J194" s="4">
        <f>_xlfn.XLOOKUP($A194&amp;J$2,Timesheet!$E:$E,Timesheet!$D:$D,0)</f>
        <v>0</v>
      </c>
      <c r="K194" s="4">
        <f>_xlfn.XLOOKUP($A194&amp;K$2,Timesheet!$E:$E,Timesheet!$D:$D,0)</f>
        <v>0</v>
      </c>
      <c r="L194" s="4">
        <f>_xlfn.XLOOKUP($A194&amp;L$2,Timesheet!$E:$E,Timesheet!$D:$D,0)</f>
        <v>0</v>
      </c>
      <c r="M194" s="4">
        <f>_xlfn.XLOOKUP($A194&amp;M$2,Timesheet!$E:$E,Timesheet!$D:$D,0)</f>
        <v>0</v>
      </c>
      <c r="N194" s="4">
        <f>_xlfn.XLOOKUP($A194&amp;N$2,Timesheet!$E:$E,Timesheet!$D:$D,0)</f>
        <v>0</v>
      </c>
      <c r="O194" s="4">
        <f>_xlfn.XLOOKUP($A194&amp;O$2,Timesheet!$E:$E,Timesheet!$D:$D,0)</f>
        <v>0</v>
      </c>
      <c r="P194" s="4">
        <f>_xlfn.XLOOKUP($A194&amp;P$2,Timesheet!$E:$E,Timesheet!$D:$D,0)</f>
        <v>0</v>
      </c>
      <c r="Q194" s="4">
        <f>_xlfn.XLOOKUP($A194&amp;Q$2,Timesheet!$E:$E,Timesheet!$D:$D,0)</f>
        <v>0</v>
      </c>
      <c r="R194" s="4">
        <f>_xlfn.XLOOKUP($A194&amp;R$2,Timesheet!$E:$E,Timesheet!$D:$D,0)</f>
        <v>0</v>
      </c>
      <c r="S194" s="4">
        <f>_xlfn.XLOOKUP($A194&amp;S$2,Timesheet!$E:$E,Timesheet!$D:$D,0)</f>
        <v>0</v>
      </c>
      <c r="T194" s="4">
        <f>_xlfn.XLOOKUP($A194&amp;T$2,Timesheet!$E:$E,Timesheet!$D:$D,0)</f>
        <v>0</v>
      </c>
      <c r="U194" s="4">
        <f>_xlfn.XLOOKUP($A194&amp;U$2,Timesheet!$E:$E,Timesheet!$D:$D,0)</f>
        <v>0</v>
      </c>
    </row>
    <row r="195" spans="1:21" x14ac:dyDescent="0.3">
      <c r="A195" t="str">
        <v>Meriadoc Twofoot</v>
      </c>
      <c r="B195" s="4">
        <f t="shared" si="2"/>
        <v>22.07</v>
      </c>
      <c r="C195" s="4">
        <f>_xlfn.XLOOKUP($A195&amp;C$2,Timesheet!$E:$E,Timesheet!$D:$D,0)</f>
        <v>0</v>
      </c>
      <c r="D195" s="4">
        <f>_xlfn.XLOOKUP($A195&amp;D$2,Timesheet!$E:$E,Timesheet!$D:$D,0)</f>
        <v>0</v>
      </c>
      <c r="E195" s="4">
        <f>_xlfn.XLOOKUP($A195&amp;E$2,Timesheet!$E:$E,Timesheet!$D:$D,0)</f>
        <v>0</v>
      </c>
      <c r="F195" s="4">
        <f>_xlfn.XLOOKUP($A195&amp;F$2,Timesheet!$E:$E,Timesheet!$D:$D,0)</f>
        <v>0</v>
      </c>
      <c r="G195" s="4">
        <f>_xlfn.XLOOKUP($A195&amp;G$2,Timesheet!$E:$E,Timesheet!$D:$D,0)</f>
        <v>0</v>
      </c>
      <c r="H195" s="4">
        <f>_xlfn.XLOOKUP($A195&amp;H$2,Timesheet!$E:$E,Timesheet!$D:$D,0)</f>
        <v>0</v>
      </c>
      <c r="I195" s="4">
        <f>_xlfn.XLOOKUP($A195&amp;I$2,Timesheet!$E:$E,Timesheet!$D:$D,0)</f>
        <v>0</v>
      </c>
      <c r="J195" s="4">
        <f>_xlfn.XLOOKUP($A195&amp;J$2,Timesheet!$E:$E,Timesheet!$D:$D,0)</f>
        <v>0</v>
      </c>
      <c r="K195" s="4">
        <f>_xlfn.XLOOKUP($A195&amp;K$2,Timesheet!$E:$E,Timesheet!$D:$D,0)</f>
        <v>0</v>
      </c>
      <c r="L195" s="4">
        <f>_xlfn.XLOOKUP($A195&amp;L$2,Timesheet!$E:$E,Timesheet!$D:$D,0)</f>
        <v>0</v>
      </c>
      <c r="M195" s="4">
        <f>_xlfn.XLOOKUP($A195&amp;M$2,Timesheet!$E:$E,Timesheet!$D:$D,0)</f>
        <v>0</v>
      </c>
      <c r="N195" s="4">
        <f>_xlfn.XLOOKUP($A195&amp;N$2,Timesheet!$E:$E,Timesheet!$D:$D,0)</f>
        <v>22.07</v>
      </c>
      <c r="O195" s="4">
        <f>_xlfn.XLOOKUP($A195&amp;O$2,Timesheet!$E:$E,Timesheet!$D:$D,0)</f>
        <v>0</v>
      </c>
      <c r="P195" s="4">
        <f>_xlfn.XLOOKUP($A195&amp;P$2,Timesheet!$E:$E,Timesheet!$D:$D,0)</f>
        <v>0</v>
      </c>
      <c r="Q195" s="4">
        <f>_xlfn.XLOOKUP($A195&amp;Q$2,Timesheet!$E:$E,Timesheet!$D:$D,0)</f>
        <v>0</v>
      </c>
      <c r="R195" s="4">
        <f>_xlfn.XLOOKUP($A195&amp;R$2,Timesheet!$E:$E,Timesheet!$D:$D,0)</f>
        <v>0</v>
      </c>
      <c r="S195" s="4">
        <f>_xlfn.XLOOKUP($A195&amp;S$2,Timesheet!$E:$E,Timesheet!$D:$D,0)</f>
        <v>0</v>
      </c>
      <c r="T195" s="4">
        <f>_xlfn.XLOOKUP($A195&amp;T$2,Timesheet!$E:$E,Timesheet!$D:$D,0)</f>
        <v>0</v>
      </c>
      <c r="U195" s="4">
        <f>_xlfn.XLOOKUP($A195&amp;U$2,Timesheet!$E:$E,Timesheet!$D:$D,0)</f>
        <v>0</v>
      </c>
    </row>
    <row r="196" spans="1:21" x14ac:dyDescent="0.3">
      <c r="A196" t="str">
        <v>Merimac Labingi</v>
      </c>
      <c r="B196" s="4">
        <f t="shared" ref="B196:B259" si="3">SUM(C196:U196)</f>
        <v>15.54</v>
      </c>
      <c r="C196" s="4">
        <f>_xlfn.XLOOKUP($A196&amp;C$2,Timesheet!$E:$E,Timesheet!$D:$D,0)</f>
        <v>0</v>
      </c>
      <c r="D196" s="4">
        <f>_xlfn.XLOOKUP($A196&amp;D$2,Timesheet!$E:$E,Timesheet!$D:$D,0)</f>
        <v>15.54</v>
      </c>
      <c r="E196" s="4">
        <f>_xlfn.XLOOKUP($A196&amp;E$2,Timesheet!$E:$E,Timesheet!$D:$D,0)</f>
        <v>0</v>
      </c>
      <c r="F196" s="4">
        <f>_xlfn.XLOOKUP($A196&amp;F$2,Timesheet!$E:$E,Timesheet!$D:$D,0)</f>
        <v>0</v>
      </c>
      <c r="G196" s="4">
        <f>_xlfn.XLOOKUP($A196&amp;G$2,Timesheet!$E:$E,Timesheet!$D:$D,0)</f>
        <v>0</v>
      </c>
      <c r="H196" s="4">
        <f>_xlfn.XLOOKUP($A196&amp;H$2,Timesheet!$E:$E,Timesheet!$D:$D,0)</f>
        <v>0</v>
      </c>
      <c r="I196" s="4">
        <f>_xlfn.XLOOKUP($A196&amp;I$2,Timesheet!$E:$E,Timesheet!$D:$D,0)</f>
        <v>0</v>
      </c>
      <c r="J196" s="4">
        <f>_xlfn.XLOOKUP($A196&amp;J$2,Timesheet!$E:$E,Timesheet!$D:$D,0)</f>
        <v>0</v>
      </c>
      <c r="K196" s="4">
        <f>_xlfn.XLOOKUP($A196&amp;K$2,Timesheet!$E:$E,Timesheet!$D:$D,0)</f>
        <v>0</v>
      </c>
      <c r="L196" s="4">
        <f>_xlfn.XLOOKUP($A196&amp;L$2,Timesheet!$E:$E,Timesheet!$D:$D,0)</f>
        <v>0</v>
      </c>
      <c r="M196" s="4">
        <f>_xlfn.XLOOKUP($A196&amp;M$2,Timesheet!$E:$E,Timesheet!$D:$D,0)</f>
        <v>0</v>
      </c>
      <c r="N196" s="4">
        <f>_xlfn.XLOOKUP($A196&amp;N$2,Timesheet!$E:$E,Timesheet!$D:$D,0)</f>
        <v>0</v>
      </c>
      <c r="O196" s="4">
        <f>_xlfn.XLOOKUP($A196&amp;O$2,Timesheet!$E:$E,Timesheet!$D:$D,0)</f>
        <v>0</v>
      </c>
      <c r="P196" s="4">
        <f>_xlfn.XLOOKUP($A196&amp;P$2,Timesheet!$E:$E,Timesheet!$D:$D,0)</f>
        <v>0</v>
      </c>
      <c r="Q196" s="4">
        <f>_xlfn.XLOOKUP($A196&amp;Q$2,Timesheet!$E:$E,Timesheet!$D:$D,0)</f>
        <v>0</v>
      </c>
      <c r="R196" s="4">
        <f>_xlfn.XLOOKUP($A196&amp;R$2,Timesheet!$E:$E,Timesheet!$D:$D,0)</f>
        <v>0</v>
      </c>
      <c r="S196" s="4">
        <f>_xlfn.XLOOKUP($A196&amp;S$2,Timesheet!$E:$E,Timesheet!$D:$D,0)</f>
        <v>0</v>
      </c>
      <c r="T196" s="4">
        <f>_xlfn.XLOOKUP($A196&amp;T$2,Timesheet!$E:$E,Timesheet!$D:$D,0)</f>
        <v>0</v>
      </c>
      <c r="U196" s="4">
        <f>_xlfn.XLOOKUP($A196&amp;U$2,Timesheet!$E:$E,Timesheet!$D:$D,0)</f>
        <v>0</v>
      </c>
    </row>
    <row r="197" spans="1:21" x14ac:dyDescent="0.3">
      <c r="A197" t="str">
        <v>Merimas Chubb-Baggins</v>
      </c>
      <c r="B197" s="4">
        <f t="shared" si="3"/>
        <v>4.82</v>
      </c>
      <c r="C197" s="4">
        <f>_xlfn.XLOOKUP($A197&amp;C$2,Timesheet!$E:$E,Timesheet!$D:$D,0)</f>
        <v>0</v>
      </c>
      <c r="D197" s="4">
        <f>_xlfn.XLOOKUP($A197&amp;D$2,Timesheet!$E:$E,Timesheet!$D:$D,0)</f>
        <v>0</v>
      </c>
      <c r="E197" s="4">
        <f>_xlfn.XLOOKUP($A197&amp;E$2,Timesheet!$E:$E,Timesheet!$D:$D,0)</f>
        <v>0</v>
      </c>
      <c r="F197" s="4">
        <f>_xlfn.XLOOKUP($A197&amp;F$2,Timesheet!$E:$E,Timesheet!$D:$D,0)</f>
        <v>0</v>
      </c>
      <c r="G197" s="4">
        <f>_xlfn.XLOOKUP($A197&amp;G$2,Timesheet!$E:$E,Timesheet!$D:$D,0)</f>
        <v>0</v>
      </c>
      <c r="H197" s="4">
        <f>_xlfn.XLOOKUP($A197&amp;H$2,Timesheet!$E:$E,Timesheet!$D:$D,0)</f>
        <v>0</v>
      </c>
      <c r="I197" s="4">
        <f>_xlfn.XLOOKUP($A197&amp;I$2,Timesheet!$E:$E,Timesheet!$D:$D,0)</f>
        <v>0</v>
      </c>
      <c r="J197" s="4">
        <f>_xlfn.XLOOKUP($A197&amp;J$2,Timesheet!$E:$E,Timesheet!$D:$D,0)</f>
        <v>0</v>
      </c>
      <c r="K197" s="4">
        <f>_xlfn.XLOOKUP($A197&amp;K$2,Timesheet!$E:$E,Timesheet!$D:$D,0)</f>
        <v>0</v>
      </c>
      <c r="L197" s="4">
        <f>_xlfn.XLOOKUP($A197&amp;L$2,Timesheet!$E:$E,Timesheet!$D:$D,0)</f>
        <v>0</v>
      </c>
      <c r="M197" s="4">
        <f>_xlfn.XLOOKUP($A197&amp;M$2,Timesheet!$E:$E,Timesheet!$D:$D,0)</f>
        <v>0</v>
      </c>
      <c r="N197" s="4">
        <f>_xlfn.XLOOKUP($A197&amp;N$2,Timesheet!$E:$E,Timesheet!$D:$D,0)</f>
        <v>0</v>
      </c>
      <c r="O197" s="4">
        <f>_xlfn.XLOOKUP($A197&amp;O$2,Timesheet!$E:$E,Timesheet!$D:$D,0)</f>
        <v>4.82</v>
      </c>
      <c r="P197" s="4">
        <f>_xlfn.XLOOKUP($A197&amp;P$2,Timesheet!$E:$E,Timesheet!$D:$D,0)</f>
        <v>0</v>
      </c>
      <c r="Q197" s="4">
        <f>_xlfn.XLOOKUP($A197&amp;Q$2,Timesheet!$E:$E,Timesheet!$D:$D,0)</f>
        <v>0</v>
      </c>
      <c r="R197" s="4">
        <f>_xlfn.XLOOKUP($A197&amp;R$2,Timesheet!$E:$E,Timesheet!$D:$D,0)</f>
        <v>0</v>
      </c>
      <c r="S197" s="4">
        <f>_xlfn.XLOOKUP($A197&amp;S$2,Timesheet!$E:$E,Timesheet!$D:$D,0)</f>
        <v>0</v>
      </c>
      <c r="T197" s="4">
        <f>_xlfn.XLOOKUP($A197&amp;T$2,Timesheet!$E:$E,Timesheet!$D:$D,0)</f>
        <v>0</v>
      </c>
      <c r="U197" s="4">
        <f>_xlfn.XLOOKUP($A197&amp;U$2,Timesheet!$E:$E,Timesheet!$D:$D,0)</f>
        <v>0</v>
      </c>
    </row>
    <row r="198" spans="1:21" x14ac:dyDescent="0.3">
      <c r="A198" t="str">
        <v>Mimosa Gamgee</v>
      </c>
      <c r="B198" s="4">
        <f t="shared" si="3"/>
        <v>11.79</v>
      </c>
      <c r="C198" s="4">
        <f>_xlfn.XLOOKUP($A198&amp;C$2,Timesheet!$E:$E,Timesheet!$D:$D,0)</f>
        <v>0</v>
      </c>
      <c r="D198" s="4">
        <f>_xlfn.XLOOKUP($A198&amp;D$2,Timesheet!$E:$E,Timesheet!$D:$D,0)</f>
        <v>0</v>
      </c>
      <c r="E198" s="4">
        <f>_xlfn.XLOOKUP($A198&amp;E$2,Timesheet!$E:$E,Timesheet!$D:$D,0)</f>
        <v>0</v>
      </c>
      <c r="F198" s="4">
        <f>_xlfn.XLOOKUP($A198&amp;F$2,Timesheet!$E:$E,Timesheet!$D:$D,0)</f>
        <v>0</v>
      </c>
      <c r="G198" s="4">
        <f>_xlfn.XLOOKUP($A198&amp;G$2,Timesheet!$E:$E,Timesheet!$D:$D,0)</f>
        <v>0</v>
      </c>
      <c r="H198" s="4">
        <f>_xlfn.XLOOKUP($A198&amp;H$2,Timesheet!$E:$E,Timesheet!$D:$D,0)</f>
        <v>0</v>
      </c>
      <c r="I198" s="4">
        <f>_xlfn.XLOOKUP($A198&amp;I$2,Timesheet!$E:$E,Timesheet!$D:$D,0)</f>
        <v>0</v>
      </c>
      <c r="J198" s="4">
        <f>_xlfn.XLOOKUP($A198&amp;J$2,Timesheet!$E:$E,Timesheet!$D:$D,0)</f>
        <v>0</v>
      </c>
      <c r="K198" s="4">
        <f>_xlfn.XLOOKUP($A198&amp;K$2,Timesheet!$E:$E,Timesheet!$D:$D,0)</f>
        <v>11.79</v>
      </c>
      <c r="L198" s="4">
        <f>_xlfn.XLOOKUP($A198&amp;L$2,Timesheet!$E:$E,Timesheet!$D:$D,0)</f>
        <v>0</v>
      </c>
      <c r="M198" s="4">
        <f>_xlfn.XLOOKUP($A198&amp;M$2,Timesheet!$E:$E,Timesheet!$D:$D,0)</f>
        <v>0</v>
      </c>
      <c r="N198" s="4">
        <f>_xlfn.XLOOKUP($A198&amp;N$2,Timesheet!$E:$E,Timesheet!$D:$D,0)</f>
        <v>0</v>
      </c>
      <c r="O198" s="4">
        <f>_xlfn.XLOOKUP($A198&amp;O$2,Timesheet!$E:$E,Timesheet!$D:$D,0)</f>
        <v>0</v>
      </c>
      <c r="P198" s="4">
        <f>_xlfn.XLOOKUP($A198&amp;P$2,Timesheet!$E:$E,Timesheet!$D:$D,0)</f>
        <v>0</v>
      </c>
      <c r="Q198" s="4">
        <f>_xlfn.XLOOKUP($A198&amp;Q$2,Timesheet!$E:$E,Timesheet!$D:$D,0)</f>
        <v>0</v>
      </c>
      <c r="R198" s="4">
        <f>_xlfn.XLOOKUP($A198&amp;R$2,Timesheet!$E:$E,Timesheet!$D:$D,0)</f>
        <v>0</v>
      </c>
      <c r="S198" s="4">
        <f>_xlfn.XLOOKUP($A198&amp;S$2,Timesheet!$E:$E,Timesheet!$D:$D,0)</f>
        <v>0</v>
      </c>
      <c r="T198" s="4">
        <f>_xlfn.XLOOKUP($A198&amp;T$2,Timesheet!$E:$E,Timesheet!$D:$D,0)</f>
        <v>0</v>
      </c>
      <c r="U198" s="4">
        <f>_xlfn.XLOOKUP($A198&amp;U$2,Timesheet!$E:$E,Timesheet!$D:$D,0)</f>
        <v>0</v>
      </c>
    </row>
    <row r="199" spans="1:21" x14ac:dyDescent="0.3">
      <c r="A199" t="str">
        <v>Mimosa Greenhand</v>
      </c>
      <c r="B199" s="4">
        <f t="shared" si="3"/>
        <v>13.6</v>
      </c>
      <c r="C199" s="4">
        <f>_xlfn.XLOOKUP($A199&amp;C$2,Timesheet!$E:$E,Timesheet!$D:$D,0)</f>
        <v>0</v>
      </c>
      <c r="D199" s="4">
        <f>_xlfn.XLOOKUP($A199&amp;D$2,Timesheet!$E:$E,Timesheet!$D:$D,0)</f>
        <v>0</v>
      </c>
      <c r="E199" s="4">
        <f>_xlfn.XLOOKUP($A199&amp;E$2,Timesheet!$E:$E,Timesheet!$D:$D,0)</f>
        <v>0</v>
      </c>
      <c r="F199" s="4">
        <f>_xlfn.XLOOKUP($A199&amp;F$2,Timesheet!$E:$E,Timesheet!$D:$D,0)</f>
        <v>0</v>
      </c>
      <c r="G199" s="4">
        <f>_xlfn.XLOOKUP($A199&amp;G$2,Timesheet!$E:$E,Timesheet!$D:$D,0)</f>
        <v>13.6</v>
      </c>
      <c r="H199" s="4">
        <f>_xlfn.XLOOKUP($A199&amp;H$2,Timesheet!$E:$E,Timesheet!$D:$D,0)</f>
        <v>0</v>
      </c>
      <c r="I199" s="4">
        <f>_xlfn.XLOOKUP($A199&amp;I$2,Timesheet!$E:$E,Timesheet!$D:$D,0)</f>
        <v>0</v>
      </c>
      <c r="J199" s="4">
        <f>_xlfn.XLOOKUP($A199&amp;J$2,Timesheet!$E:$E,Timesheet!$D:$D,0)</f>
        <v>0</v>
      </c>
      <c r="K199" s="4">
        <f>_xlfn.XLOOKUP($A199&amp;K$2,Timesheet!$E:$E,Timesheet!$D:$D,0)</f>
        <v>0</v>
      </c>
      <c r="L199" s="4">
        <f>_xlfn.XLOOKUP($A199&amp;L$2,Timesheet!$E:$E,Timesheet!$D:$D,0)</f>
        <v>0</v>
      </c>
      <c r="M199" s="4">
        <f>_xlfn.XLOOKUP($A199&amp;M$2,Timesheet!$E:$E,Timesheet!$D:$D,0)</f>
        <v>0</v>
      </c>
      <c r="N199" s="4">
        <f>_xlfn.XLOOKUP($A199&amp;N$2,Timesheet!$E:$E,Timesheet!$D:$D,0)</f>
        <v>0</v>
      </c>
      <c r="O199" s="4">
        <f>_xlfn.XLOOKUP($A199&amp;O$2,Timesheet!$E:$E,Timesheet!$D:$D,0)</f>
        <v>0</v>
      </c>
      <c r="P199" s="4">
        <f>_xlfn.XLOOKUP($A199&amp;P$2,Timesheet!$E:$E,Timesheet!$D:$D,0)</f>
        <v>0</v>
      </c>
      <c r="Q199" s="4">
        <f>_xlfn.XLOOKUP($A199&amp;Q$2,Timesheet!$E:$E,Timesheet!$D:$D,0)</f>
        <v>0</v>
      </c>
      <c r="R199" s="4">
        <f>_xlfn.XLOOKUP($A199&amp;R$2,Timesheet!$E:$E,Timesheet!$D:$D,0)</f>
        <v>0</v>
      </c>
      <c r="S199" s="4">
        <f>_xlfn.XLOOKUP($A199&amp;S$2,Timesheet!$E:$E,Timesheet!$D:$D,0)</f>
        <v>0</v>
      </c>
      <c r="T199" s="4">
        <f>_xlfn.XLOOKUP($A199&amp;T$2,Timesheet!$E:$E,Timesheet!$D:$D,0)</f>
        <v>0</v>
      </c>
      <c r="U199" s="4">
        <f>_xlfn.XLOOKUP($A199&amp;U$2,Timesheet!$E:$E,Timesheet!$D:$D,0)</f>
        <v>0</v>
      </c>
    </row>
    <row r="200" spans="1:21" x14ac:dyDescent="0.3">
      <c r="A200" t="str">
        <v>Mimosa Hayward</v>
      </c>
      <c r="B200" s="4">
        <f t="shared" si="3"/>
        <v>23.37</v>
      </c>
      <c r="C200" s="4">
        <f>_xlfn.XLOOKUP($A200&amp;C$2,Timesheet!$E:$E,Timesheet!$D:$D,0)</f>
        <v>0</v>
      </c>
      <c r="D200" s="4">
        <f>_xlfn.XLOOKUP($A200&amp;D$2,Timesheet!$E:$E,Timesheet!$D:$D,0)</f>
        <v>0</v>
      </c>
      <c r="E200" s="4">
        <f>_xlfn.XLOOKUP($A200&amp;E$2,Timesheet!$E:$E,Timesheet!$D:$D,0)</f>
        <v>0</v>
      </c>
      <c r="F200" s="4">
        <f>_xlfn.XLOOKUP($A200&amp;F$2,Timesheet!$E:$E,Timesheet!$D:$D,0)</f>
        <v>0</v>
      </c>
      <c r="G200" s="4">
        <f>_xlfn.XLOOKUP($A200&amp;G$2,Timesheet!$E:$E,Timesheet!$D:$D,0)</f>
        <v>0</v>
      </c>
      <c r="H200" s="4">
        <f>_xlfn.XLOOKUP($A200&amp;H$2,Timesheet!$E:$E,Timesheet!$D:$D,0)</f>
        <v>0</v>
      </c>
      <c r="I200" s="4">
        <f>_xlfn.XLOOKUP($A200&amp;I$2,Timesheet!$E:$E,Timesheet!$D:$D,0)</f>
        <v>0</v>
      </c>
      <c r="J200" s="4">
        <f>_xlfn.XLOOKUP($A200&amp;J$2,Timesheet!$E:$E,Timesheet!$D:$D,0)</f>
        <v>0</v>
      </c>
      <c r="K200" s="4">
        <f>_xlfn.XLOOKUP($A200&amp;K$2,Timesheet!$E:$E,Timesheet!$D:$D,0)</f>
        <v>0</v>
      </c>
      <c r="L200" s="4">
        <f>_xlfn.XLOOKUP($A200&amp;L$2,Timesheet!$E:$E,Timesheet!$D:$D,0)</f>
        <v>0</v>
      </c>
      <c r="M200" s="4">
        <f>_xlfn.XLOOKUP($A200&amp;M$2,Timesheet!$E:$E,Timesheet!$D:$D,0)</f>
        <v>0</v>
      </c>
      <c r="N200" s="4">
        <f>_xlfn.XLOOKUP($A200&amp;N$2,Timesheet!$E:$E,Timesheet!$D:$D,0)</f>
        <v>23.37</v>
      </c>
      <c r="O200" s="4">
        <f>_xlfn.XLOOKUP($A200&amp;O$2,Timesheet!$E:$E,Timesheet!$D:$D,0)</f>
        <v>0</v>
      </c>
      <c r="P200" s="4">
        <f>_xlfn.XLOOKUP($A200&amp;P$2,Timesheet!$E:$E,Timesheet!$D:$D,0)</f>
        <v>0</v>
      </c>
      <c r="Q200" s="4">
        <f>_xlfn.XLOOKUP($A200&amp;Q$2,Timesheet!$E:$E,Timesheet!$D:$D,0)</f>
        <v>0</v>
      </c>
      <c r="R200" s="4">
        <f>_xlfn.XLOOKUP($A200&amp;R$2,Timesheet!$E:$E,Timesheet!$D:$D,0)</f>
        <v>0</v>
      </c>
      <c r="S200" s="4">
        <f>_xlfn.XLOOKUP($A200&amp;S$2,Timesheet!$E:$E,Timesheet!$D:$D,0)</f>
        <v>0</v>
      </c>
      <c r="T200" s="4">
        <f>_xlfn.XLOOKUP($A200&amp;T$2,Timesheet!$E:$E,Timesheet!$D:$D,0)</f>
        <v>0</v>
      </c>
      <c r="U200" s="4">
        <f>_xlfn.XLOOKUP($A200&amp;U$2,Timesheet!$E:$E,Timesheet!$D:$D,0)</f>
        <v>0</v>
      </c>
    </row>
    <row r="201" spans="1:21" x14ac:dyDescent="0.3">
      <c r="A201" t="str">
        <v>Mirabella Gammidge</v>
      </c>
      <c r="B201" s="4">
        <f t="shared" si="3"/>
        <v>18.799999999999997</v>
      </c>
      <c r="C201" s="4">
        <f>_xlfn.XLOOKUP($A201&amp;C$2,Timesheet!$E:$E,Timesheet!$D:$D,0)</f>
        <v>0</v>
      </c>
      <c r="D201" s="4">
        <f>_xlfn.XLOOKUP($A201&amp;D$2,Timesheet!$E:$E,Timesheet!$D:$D,0)</f>
        <v>7.01</v>
      </c>
      <c r="E201" s="4">
        <f>_xlfn.XLOOKUP($A201&amp;E$2,Timesheet!$E:$E,Timesheet!$D:$D,0)</f>
        <v>0</v>
      </c>
      <c r="F201" s="4">
        <f>_xlfn.XLOOKUP($A201&amp;F$2,Timesheet!$E:$E,Timesheet!$D:$D,0)</f>
        <v>0</v>
      </c>
      <c r="G201" s="4">
        <f>_xlfn.XLOOKUP($A201&amp;G$2,Timesheet!$E:$E,Timesheet!$D:$D,0)</f>
        <v>0</v>
      </c>
      <c r="H201" s="4">
        <f>_xlfn.XLOOKUP($A201&amp;H$2,Timesheet!$E:$E,Timesheet!$D:$D,0)</f>
        <v>0</v>
      </c>
      <c r="I201" s="4">
        <f>_xlfn.XLOOKUP($A201&amp;I$2,Timesheet!$E:$E,Timesheet!$D:$D,0)</f>
        <v>0</v>
      </c>
      <c r="J201" s="4">
        <f>_xlfn.XLOOKUP($A201&amp;J$2,Timesheet!$E:$E,Timesheet!$D:$D,0)</f>
        <v>0</v>
      </c>
      <c r="K201" s="4">
        <f>_xlfn.XLOOKUP($A201&amp;K$2,Timesheet!$E:$E,Timesheet!$D:$D,0)</f>
        <v>0</v>
      </c>
      <c r="L201" s="4">
        <f>_xlfn.XLOOKUP($A201&amp;L$2,Timesheet!$E:$E,Timesheet!$D:$D,0)</f>
        <v>0</v>
      </c>
      <c r="M201" s="4">
        <f>_xlfn.XLOOKUP($A201&amp;M$2,Timesheet!$E:$E,Timesheet!$D:$D,0)</f>
        <v>11.79</v>
      </c>
      <c r="N201" s="4">
        <f>_xlfn.XLOOKUP($A201&amp;N$2,Timesheet!$E:$E,Timesheet!$D:$D,0)</f>
        <v>0</v>
      </c>
      <c r="O201" s="4">
        <f>_xlfn.XLOOKUP($A201&amp;O$2,Timesheet!$E:$E,Timesheet!$D:$D,0)</f>
        <v>0</v>
      </c>
      <c r="P201" s="4">
        <f>_xlfn.XLOOKUP($A201&amp;P$2,Timesheet!$E:$E,Timesheet!$D:$D,0)</f>
        <v>0</v>
      </c>
      <c r="Q201" s="4">
        <f>_xlfn.XLOOKUP($A201&amp;Q$2,Timesheet!$E:$E,Timesheet!$D:$D,0)</f>
        <v>0</v>
      </c>
      <c r="R201" s="4">
        <f>_xlfn.XLOOKUP($A201&amp;R$2,Timesheet!$E:$E,Timesheet!$D:$D,0)</f>
        <v>0</v>
      </c>
      <c r="S201" s="4">
        <f>_xlfn.XLOOKUP($A201&amp;S$2,Timesheet!$E:$E,Timesheet!$D:$D,0)</f>
        <v>0</v>
      </c>
      <c r="T201" s="4">
        <f>_xlfn.XLOOKUP($A201&amp;T$2,Timesheet!$E:$E,Timesheet!$D:$D,0)</f>
        <v>0</v>
      </c>
      <c r="U201" s="4">
        <f>_xlfn.XLOOKUP($A201&amp;U$2,Timesheet!$E:$E,Timesheet!$D:$D,0)</f>
        <v>0</v>
      </c>
    </row>
    <row r="202" spans="1:21" x14ac:dyDescent="0.3">
      <c r="A202" t="str">
        <v>Mirabella Gardner</v>
      </c>
      <c r="B202" s="4">
        <f t="shared" si="3"/>
        <v>20.66</v>
      </c>
      <c r="C202" s="4">
        <f>_xlfn.XLOOKUP($A202&amp;C$2,Timesheet!$E:$E,Timesheet!$D:$D,0)</f>
        <v>0</v>
      </c>
      <c r="D202" s="4">
        <f>_xlfn.XLOOKUP($A202&amp;D$2,Timesheet!$E:$E,Timesheet!$D:$D,0)</f>
        <v>0</v>
      </c>
      <c r="E202" s="4">
        <f>_xlfn.XLOOKUP($A202&amp;E$2,Timesheet!$E:$E,Timesheet!$D:$D,0)</f>
        <v>0</v>
      </c>
      <c r="F202" s="4">
        <f>_xlfn.XLOOKUP($A202&amp;F$2,Timesheet!$E:$E,Timesheet!$D:$D,0)</f>
        <v>0</v>
      </c>
      <c r="G202" s="4">
        <f>_xlfn.XLOOKUP($A202&amp;G$2,Timesheet!$E:$E,Timesheet!$D:$D,0)</f>
        <v>0</v>
      </c>
      <c r="H202" s="4">
        <f>_xlfn.XLOOKUP($A202&amp;H$2,Timesheet!$E:$E,Timesheet!$D:$D,0)</f>
        <v>0</v>
      </c>
      <c r="I202" s="4">
        <f>_xlfn.XLOOKUP($A202&amp;I$2,Timesheet!$E:$E,Timesheet!$D:$D,0)</f>
        <v>0</v>
      </c>
      <c r="J202" s="4">
        <f>_xlfn.XLOOKUP($A202&amp;J$2,Timesheet!$E:$E,Timesheet!$D:$D,0)</f>
        <v>0</v>
      </c>
      <c r="K202" s="4">
        <f>_xlfn.XLOOKUP($A202&amp;K$2,Timesheet!$E:$E,Timesheet!$D:$D,0)</f>
        <v>0</v>
      </c>
      <c r="L202" s="4">
        <f>_xlfn.XLOOKUP($A202&amp;L$2,Timesheet!$E:$E,Timesheet!$D:$D,0)</f>
        <v>20.66</v>
      </c>
      <c r="M202" s="4">
        <f>_xlfn.XLOOKUP($A202&amp;M$2,Timesheet!$E:$E,Timesheet!$D:$D,0)</f>
        <v>0</v>
      </c>
      <c r="N202" s="4">
        <f>_xlfn.XLOOKUP($A202&amp;N$2,Timesheet!$E:$E,Timesheet!$D:$D,0)</f>
        <v>0</v>
      </c>
      <c r="O202" s="4">
        <f>_xlfn.XLOOKUP($A202&amp;O$2,Timesheet!$E:$E,Timesheet!$D:$D,0)</f>
        <v>0</v>
      </c>
      <c r="P202" s="4">
        <f>_xlfn.XLOOKUP($A202&amp;P$2,Timesheet!$E:$E,Timesheet!$D:$D,0)</f>
        <v>0</v>
      </c>
      <c r="Q202" s="4">
        <f>_xlfn.XLOOKUP($A202&amp;Q$2,Timesheet!$E:$E,Timesheet!$D:$D,0)</f>
        <v>0</v>
      </c>
      <c r="R202" s="4">
        <f>_xlfn.XLOOKUP($A202&amp;R$2,Timesheet!$E:$E,Timesheet!$D:$D,0)</f>
        <v>0</v>
      </c>
      <c r="S202" s="4">
        <f>_xlfn.XLOOKUP($A202&amp;S$2,Timesheet!$E:$E,Timesheet!$D:$D,0)</f>
        <v>0</v>
      </c>
      <c r="T202" s="4">
        <f>_xlfn.XLOOKUP($A202&amp;T$2,Timesheet!$E:$E,Timesheet!$D:$D,0)</f>
        <v>0</v>
      </c>
      <c r="U202" s="4">
        <f>_xlfn.XLOOKUP($A202&amp;U$2,Timesheet!$E:$E,Timesheet!$D:$D,0)</f>
        <v>0</v>
      </c>
    </row>
    <row r="203" spans="1:21" x14ac:dyDescent="0.3">
      <c r="A203" t="str">
        <v>Miranda Greenhand</v>
      </c>
      <c r="B203" s="4">
        <f t="shared" si="3"/>
        <v>7.01</v>
      </c>
      <c r="C203" s="4">
        <f>_xlfn.XLOOKUP($A203&amp;C$2,Timesheet!$E:$E,Timesheet!$D:$D,0)</f>
        <v>0</v>
      </c>
      <c r="D203" s="4">
        <f>_xlfn.XLOOKUP($A203&amp;D$2,Timesheet!$E:$E,Timesheet!$D:$D,0)</f>
        <v>0</v>
      </c>
      <c r="E203" s="4">
        <f>_xlfn.XLOOKUP($A203&amp;E$2,Timesheet!$E:$E,Timesheet!$D:$D,0)</f>
        <v>0</v>
      </c>
      <c r="F203" s="4">
        <f>_xlfn.XLOOKUP($A203&amp;F$2,Timesheet!$E:$E,Timesheet!$D:$D,0)</f>
        <v>0</v>
      </c>
      <c r="G203" s="4">
        <f>_xlfn.XLOOKUP($A203&amp;G$2,Timesheet!$E:$E,Timesheet!$D:$D,0)</f>
        <v>0</v>
      </c>
      <c r="H203" s="4">
        <f>_xlfn.XLOOKUP($A203&amp;H$2,Timesheet!$E:$E,Timesheet!$D:$D,0)</f>
        <v>0</v>
      </c>
      <c r="I203" s="4">
        <f>_xlfn.XLOOKUP($A203&amp;I$2,Timesheet!$E:$E,Timesheet!$D:$D,0)</f>
        <v>0</v>
      </c>
      <c r="J203" s="4">
        <f>_xlfn.XLOOKUP($A203&amp;J$2,Timesheet!$E:$E,Timesheet!$D:$D,0)</f>
        <v>0</v>
      </c>
      <c r="K203" s="4">
        <f>_xlfn.XLOOKUP($A203&amp;K$2,Timesheet!$E:$E,Timesheet!$D:$D,0)</f>
        <v>7.01</v>
      </c>
      <c r="L203" s="4">
        <f>_xlfn.XLOOKUP($A203&amp;L$2,Timesheet!$E:$E,Timesheet!$D:$D,0)</f>
        <v>0</v>
      </c>
      <c r="M203" s="4">
        <f>_xlfn.XLOOKUP($A203&amp;M$2,Timesheet!$E:$E,Timesheet!$D:$D,0)</f>
        <v>0</v>
      </c>
      <c r="N203" s="4">
        <f>_xlfn.XLOOKUP($A203&amp;N$2,Timesheet!$E:$E,Timesheet!$D:$D,0)</f>
        <v>0</v>
      </c>
      <c r="O203" s="4">
        <f>_xlfn.XLOOKUP($A203&amp;O$2,Timesheet!$E:$E,Timesheet!$D:$D,0)</f>
        <v>0</v>
      </c>
      <c r="P203" s="4">
        <f>_xlfn.XLOOKUP($A203&amp;P$2,Timesheet!$E:$E,Timesheet!$D:$D,0)</f>
        <v>0</v>
      </c>
      <c r="Q203" s="4">
        <f>_xlfn.XLOOKUP($A203&amp;Q$2,Timesheet!$E:$E,Timesheet!$D:$D,0)</f>
        <v>0</v>
      </c>
      <c r="R203" s="4">
        <f>_xlfn.XLOOKUP($A203&amp;R$2,Timesheet!$E:$E,Timesheet!$D:$D,0)</f>
        <v>0</v>
      </c>
      <c r="S203" s="4">
        <f>_xlfn.XLOOKUP($A203&amp;S$2,Timesheet!$E:$E,Timesheet!$D:$D,0)</f>
        <v>0</v>
      </c>
      <c r="T203" s="4">
        <f>_xlfn.XLOOKUP($A203&amp;T$2,Timesheet!$E:$E,Timesheet!$D:$D,0)</f>
        <v>0</v>
      </c>
      <c r="U203" s="4">
        <f>_xlfn.XLOOKUP($A203&amp;U$2,Timesheet!$E:$E,Timesheet!$D:$D,0)</f>
        <v>0</v>
      </c>
    </row>
    <row r="204" spans="1:21" x14ac:dyDescent="0.3">
      <c r="A204" t="str">
        <v>Miranda Hornblower</v>
      </c>
      <c r="B204" s="4">
        <f t="shared" si="3"/>
        <v>21.53</v>
      </c>
      <c r="C204" s="4">
        <f>_xlfn.XLOOKUP($A204&amp;C$2,Timesheet!$E:$E,Timesheet!$D:$D,0)</f>
        <v>21.53</v>
      </c>
      <c r="D204" s="4">
        <f>_xlfn.XLOOKUP($A204&amp;D$2,Timesheet!$E:$E,Timesheet!$D:$D,0)</f>
        <v>0</v>
      </c>
      <c r="E204" s="4">
        <f>_xlfn.XLOOKUP($A204&amp;E$2,Timesheet!$E:$E,Timesheet!$D:$D,0)</f>
        <v>0</v>
      </c>
      <c r="F204" s="4">
        <f>_xlfn.XLOOKUP($A204&amp;F$2,Timesheet!$E:$E,Timesheet!$D:$D,0)</f>
        <v>0</v>
      </c>
      <c r="G204" s="4">
        <f>_xlfn.XLOOKUP($A204&amp;G$2,Timesheet!$E:$E,Timesheet!$D:$D,0)</f>
        <v>0</v>
      </c>
      <c r="H204" s="4">
        <f>_xlfn.XLOOKUP($A204&amp;H$2,Timesheet!$E:$E,Timesheet!$D:$D,0)</f>
        <v>0</v>
      </c>
      <c r="I204" s="4">
        <f>_xlfn.XLOOKUP($A204&amp;I$2,Timesheet!$E:$E,Timesheet!$D:$D,0)</f>
        <v>0</v>
      </c>
      <c r="J204" s="4">
        <f>_xlfn.XLOOKUP($A204&amp;J$2,Timesheet!$E:$E,Timesheet!$D:$D,0)</f>
        <v>0</v>
      </c>
      <c r="K204" s="4">
        <f>_xlfn.XLOOKUP($A204&amp;K$2,Timesheet!$E:$E,Timesheet!$D:$D,0)</f>
        <v>0</v>
      </c>
      <c r="L204" s="4">
        <f>_xlfn.XLOOKUP($A204&amp;L$2,Timesheet!$E:$E,Timesheet!$D:$D,0)</f>
        <v>0</v>
      </c>
      <c r="M204" s="4">
        <f>_xlfn.XLOOKUP($A204&amp;M$2,Timesheet!$E:$E,Timesheet!$D:$D,0)</f>
        <v>0</v>
      </c>
      <c r="N204" s="4">
        <f>_xlfn.XLOOKUP($A204&amp;N$2,Timesheet!$E:$E,Timesheet!$D:$D,0)</f>
        <v>0</v>
      </c>
      <c r="O204" s="4">
        <f>_xlfn.XLOOKUP($A204&amp;O$2,Timesheet!$E:$E,Timesheet!$D:$D,0)</f>
        <v>0</v>
      </c>
      <c r="P204" s="4">
        <f>_xlfn.XLOOKUP($A204&amp;P$2,Timesheet!$E:$E,Timesheet!$D:$D,0)</f>
        <v>0</v>
      </c>
      <c r="Q204" s="4">
        <f>_xlfn.XLOOKUP($A204&amp;Q$2,Timesheet!$E:$E,Timesheet!$D:$D,0)</f>
        <v>0</v>
      </c>
      <c r="R204" s="4">
        <f>_xlfn.XLOOKUP($A204&amp;R$2,Timesheet!$E:$E,Timesheet!$D:$D,0)</f>
        <v>0</v>
      </c>
      <c r="S204" s="4">
        <f>_xlfn.XLOOKUP($A204&amp;S$2,Timesheet!$E:$E,Timesheet!$D:$D,0)</f>
        <v>0</v>
      </c>
      <c r="T204" s="4">
        <f>_xlfn.XLOOKUP($A204&amp;T$2,Timesheet!$E:$E,Timesheet!$D:$D,0)</f>
        <v>0</v>
      </c>
      <c r="U204" s="4">
        <f>_xlfn.XLOOKUP($A204&amp;U$2,Timesheet!$E:$E,Timesheet!$D:$D,0)</f>
        <v>0</v>
      </c>
    </row>
    <row r="205" spans="1:21" x14ac:dyDescent="0.3">
      <c r="A205" t="str">
        <v>Mosco Oldbuck</v>
      </c>
      <c r="B205" s="4">
        <f t="shared" si="3"/>
        <v>17.89</v>
      </c>
      <c r="C205" s="4">
        <f>_xlfn.XLOOKUP($A205&amp;C$2,Timesheet!$E:$E,Timesheet!$D:$D,0)</f>
        <v>0</v>
      </c>
      <c r="D205" s="4">
        <f>_xlfn.XLOOKUP($A205&amp;D$2,Timesheet!$E:$E,Timesheet!$D:$D,0)</f>
        <v>0</v>
      </c>
      <c r="E205" s="4">
        <f>_xlfn.XLOOKUP($A205&amp;E$2,Timesheet!$E:$E,Timesheet!$D:$D,0)</f>
        <v>17.89</v>
      </c>
      <c r="F205" s="4">
        <f>_xlfn.XLOOKUP($A205&amp;F$2,Timesheet!$E:$E,Timesheet!$D:$D,0)</f>
        <v>0</v>
      </c>
      <c r="G205" s="4">
        <f>_xlfn.XLOOKUP($A205&amp;G$2,Timesheet!$E:$E,Timesheet!$D:$D,0)</f>
        <v>0</v>
      </c>
      <c r="H205" s="4">
        <f>_xlfn.XLOOKUP($A205&amp;H$2,Timesheet!$E:$E,Timesheet!$D:$D,0)</f>
        <v>0</v>
      </c>
      <c r="I205" s="4">
        <f>_xlfn.XLOOKUP($A205&amp;I$2,Timesheet!$E:$E,Timesheet!$D:$D,0)</f>
        <v>0</v>
      </c>
      <c r="J205" s="4">
        <f>_xlfn.XLOOKUP($A205&amp;J$2,Timesheet!$E:$E,Timesheet!$D:$D,0)</f>
        <v>0</v>
      </c>
      <c r="K205" s="4">
        <f>_xlfn.XLOOKUP($A205&amp;K$2,Timesheet!$E:$E,Timesheet!$D:$D,0)</f>
        <v>0</v>
      </c>
      <c r="L205" s="4">
        <f>_xlfn.XLOOKUP($A205&amp;L$2,Timesheet!$E:$E,Timesheet!$D:$D,0)</f>
        <v>0</v>
      </c>
      <c r="M205" s="4">
        <f>_xlfn.XLOOKUP($A205&amp;M$2,Timesheet!$E:$E,Timesheet!$D:$D,0)</f>
        <v>0</v>
      </c>
      <c r="N205" s="4">
        <f>_xlfn.XLOOKUP($A205&amp;N$2,Timesheet!$E:$E,Timesheet!$D:$D,0)</f>
        <v>0</v>
      </c>
      <c r="O205" s="4">
        <f>_xlfn.XLOOKUP($A205&amp;O$2,Timesheet!$E:$E,Timesheet!$D:$D,0)</f>
        <v>0</v>
      </c>
      <c r="P205" s="4">
        <f>_xlfn.XLOOKUP($A205&amp;P$2,Timesheet!$E:$E,Timesheet!$D:$D,0)</f>
        <v>0</v>
      </c>
      <c r="Q205" s="4">
        <f>_xlfn.XLOOKUP($A205&amp;Q$2,Timesheet!$E:$E,Timesheet!$D:$D,0)</f>
        <v>0</v>
      </c>
      <c r="R205" s="4">
        <f>_xlfn.XLOOKUP($A205&amp;R$2,Timesheet!$E:$E,Timesheet!$D:$D,0)</f>
        <v>0</v>
      </c>
      <c r="S205" s="4">
        <f>_xlfn.XLOOKUP($A205&amp;S$2,Timesheet!$E:$E,Timesheet!$D:$D,0)</f>
        <v>0</v>
      </c>
      <c r="T205" s="4">
        <f>_xlfn.XLOOKUP($A205&amp;T$2,Timesheet!$E:$E,Timesheet!$D:$D,0)</f>
        <v>0</v>
      </c>
      <c r="U205" s="4">
        <f>_xlfn.XLOOKUP($A205&amp;U$2,Timesheet!$E:$E,Timesheet!$D:$D,0)</f>
        <v>0</v>
      </c>
    </row>
    <row r="206" spans="1:21" x14ac:dyDescent="0.3">
      <c r="A206" t="str">
        <v>Mosco Sackville-Baggins</v>
      </c>
      <c r="B206" s="4">
        <f t="shared" si="3"/>
        <v>2.38</v>
      </c>
      <c r="C206" s="4">
        <f>_xlfn.XLOOKUP($A206&amp;C$2,Timesheet!$E:$E,Timesheet!$D:$D,0)</f>
        <v>0</v>
      </c>
      <c r="D206" s="4">
        <f>_xlfn.XLOOKUP($A206&amp;D$2,Timesheet!$E:$E,Timesheet!$D:$D,0)</f>
        <v>0</v>
      </c>
      <c r="E206" s="4">
        <f>_xlfn.XLOOKUP($A206&amp;E$2,Timesheet!$E:$E,Timesheet!$D:$D,0)</f>
        <v>2.38</v>
      </c>
      <c r="F206" s="4">
        <f>_xlfn.XLOOKUP($A206&amp;F$2,Timesheet!$E:$E,Timesheet!$D:$D,0)</f>
        <v>0</v>
      </c>
      <c r="G206" s="4">
        <f>_xlfn.XLOOKUP($A206&amp;G$2,Timesheet!$E:$E,Timesheet!$D:$D,0)</f>
        <v>0</v>
      </c>
      <c r="H206" s="4">
        <f>_xlfn.XLOOKUP($A206&amp;H$2,Timesheet!$E:$E,Timesheet!$D:$D,0)</f>
        <v>0</v>
      </c>
      <c r="I206" s="4">
        <f>_xlfn.XLOOKUP($A206&amp;I$2,Timesheet!$E:$E,Timesheet!$D:$D,0)</f>
        <v>0</v>
      </c>
      <c r="J206" s="4">
        <f>_xlfn.XLOOKUP($A206&amp;J$2,Timesheet!$E:$E,Timesheet!$D:$D,0)</f>
        <v>0</v>
      </c>
      <c r="K206" s="4">
        <f>_xlfn.XLOOKUP($A206&amp;K$2,Timesheet!$E:$E,Timesheet!$D:$D,0)</f>
        <v>0</v>
      </c>
      <c r="L206" s="4">
        <f>_xlfn.XLOOKUP($A206&amp;L$2,Timesheet!$E:$E,Timesheet!$D:$D,0)</f>
        <v>0</v>
      </c>
      <c r="M206" s="4">
        <f>_xlfn.XLOOKUP($A206&amp;M$2,Timesheet!$E:$E,Timesheet!$D:$D,0)</f>
        <v>0</v>
      </c>
      <c r="N206" s="4">
        <f>_xlfn.XLOOKUP($A206&amp;N$2,Timesheet!$E:$E,Timesheet!$D:$D,0)</f>
        <v>0</v>
      </c>
      <c r="O206" s="4">
        <f>_xlfn.XLOOKUP($A206&amp;O$2,Timesheet!$E:$E,Timesheet!$D:$D,0)</f>
        <v>0</v>
      </c>
      <c r="P206" s="4">
        <f>_xlfn.XLOOKUP($A206&amp;P$2,Timesheet!$E:$E,Timesheet!$D:$D,0)</f>
        <v>0</v>
      </c>
      <c r="Q206" s="4">
        <f>_xlfn.XLOOKUP($A206&amp;Q$2,Timesheet!$E:$E,Timesheet!$D:$D,0)</f>
        <v>0</v>
      </c>
      <c r="R206" s="4">
        <f>_xlfn.XLOOKUP($A206&amp;R$2,Timesheet!$E:$E,Timesheet!$D:$D,0)</f>
        <v>0</v>
      </c>
      <c r="S206" s="4">
        <f>_xlfn.XLOOKUP($A206&amp;S$2,Timesheet!$E:$E,Timesheet!$D:$D,0)</f>
        <v>0</v>
      </c>
      <c r="T206" s="4">
        <f>_xlfn.XLOOKUP($A206&amp;T$2,Timesheet!$E:$E,Timesheet!$D:$D,0)</f>
        <v>0</v>
      </c>
      <c r="U206" s="4">
        <f>_xlfn.XLOOKUP($A206&amp;U$2,Timesheet!$E:$E,Timesheet!$D:$D,0)</f>
        <v>0</v>
      </c>
    </row>
    <row r="207" spans="1:21" x14ac:dyDescent="0.3">
      <c r="A207" t="str">
        <v>Myrtle Diggle</v>
      </c>
      <c r="B207" s="4">
        <f t="shared" si="3"/>
        <v>5.64</v>
      </c>
      <c r="C207" s="4">
        <f>_xlfn.XLOOKUP($A207&amp;C$2,Timesheet!$E:$E,Timesheet!$D:$D,0)</f>
        <v>0</v>
      </c>
      <c r="D207" s="4">
        <f>_xlfn.XLOOKUP($A207&amp;D$2,Timesheet!$E:$E,Timesheet!$D:$D,0)</f>
        <v>0</v>
      </c>
      <c r="E207" s="4">
        <f>_xlfn.XLOOKUP($A207&amp;E$2,Timesheet!$E:$E,Timesheet!$D:$D,0)</f>
        <v>0</v>
      </c>
      <c r="F207" s="4">
        <f>_xlfn.XLOOKUP($A207&amp;F$2,Timesheet!$E:$E,Timesheet!$D:$D,0)</f>
        <v>5.64</v>
      </c>
      <c r="G207" s="4">
        <f>_xlfn.XLOOKUP($A207&amp;G$2,Timesheet!$E:$E,Timesheet!$D:$D,0)</f>
        <v>0</v>
      </c>
      <c r="H207" s="4">
        <f>_xlfn.XLOOKUP($A207&amp;H$2,Timesheet!$E:$E,Timesheet!$D:$D,0)</f>
        <v>0</v>
      </c>
      <c r="I207" s="4">
        <f>_xlfn.XLOOKUP($A207&amp;I$2,Timesheet!$E:$E,Timesheet!$D:$D,0)</f>
        <v>0</v>
      </c>
      <c r="J207" s="4">
        <f>_xlfn.XLOOKUP($A207&amp;J$2,Timesheet!$E:$E,Timesheet!$D:$D,0)</f>
        <v>0</v>
      </c>
      <c r="K207" s="4">
        <f>_xlfn.XLOOKUP($A207&amp;K$2,Timesheet!$E:$E,Timesheet!$D:$D,0)</f>
        <v>0</v>
      </c>
      <c r="L207" s="4">
        <f>_xlfn.XLOOKUP($A207&amp;L$2,Timesheet!$E:$E,Timesheet!$D:$D,0)</f>
        <v>0</v>
      </c>
      <c r="M207" s="4">
        <f>_xlfn.XLOOKUP($A207&amp;M$2,Timesheet!$E:$E,Timesheet!$D:$D,0)</f>
        <v>0</v>
      </c>
      <c r="N207" s="4">
        <f>_xlfn.XLOOKUP($A207&amp;N$2,Timesheet!$E:$E,Timesheet!$D:$D,0)</f>
        <v>0</v>
      </c>
      <c r="O207" s="4">
        <f>_xlfn.XLOOKUP($A207&amp;O$2,Timesheet!$E:$E,Timesheet!$D:$D,0)</f>
        <v>0</v>
      </c>
      <c r="P207" s="4">
        <f>_xlfn.XLOOKUP($A207&amp;P$2,Timesheet!$E:$E,Timesheet!$D:$D,0)</f>
        <v>0</v>
      </c>
      <c r="Q207" s="4">
        <f>_xlfn.XLOOKUP($A207&amp;Q$2,Timesheet!$E:$E,Timesheet!$D:$D,0)</f>
        <v>0</v>
      </c>
      <c r="R207" s="4">
        <f>_xlfn.XLOOKUP($A207&amp;R$2,Timesheet!$E:$E,Timesheet!$D:$D,0)</f>
        <v>0</v>
      </c>
      <c r="S207" s="4">
        <f>_xlfn.XLOOKUP($A207&amp;S$2,Timesheet!$E:$E,Timesheet!$D:$D,0)</f>
        <v>0</v>
      </c>
      <c r="T207" s="4">
        <f>_xlfn.XLOOKUP($A207&amp;T$2,Timesheet!$E:$E,Timesheet!$D:$D,0)</f>
        <v>0</v>
      </c>
      <c r="U207" s="4">
        <f>_xlfn.XLOOKUP($A207&amp;U$2,Timesheet!$E:$E,Timesheet!$D:$D,0)</f>
        <v>0</v>
      </c>
    </row>
    <row r="208" spans="1:21" x14ac:dyDescent="0.3">
      <c r="A208" t="str">
        <v>Myrtle Gamgee</v>
      </c>
      <c r="B208" s="4">
        <f t="shared" si="3"/>
        <v>10.98</v>
      </c>
      <c r="C208" s="4">
        <f>_xlfn.XLOOKUP($A208&amp;C$2,Timesheet!$E:$E,Timesheet!$D:$D,0)</f>
        <v>10.98</v>
      </c>
      <c r="D208" s="4">
        <f>_xlfn.XLOOKUP($A208&amp;D$2,Timesheet!$E:$E,Timesheet!$D:$D,0)</f>
        <v>0</v>
      </c>
      <c r="E208" s="4">
        <f>_xlfn.XLOOKUP($A208&amp;E$2,Timesheet!$E:$E,Timesheet!$D:$D,0)</f>
        <v>0</v>
      </c>
      <c r="F208" s="4">
        <f>_xlfn.XLOOKUP($A208&amp;F$2,Timesheet!$E:$E,Timesheet!$D:$D,0)</f>
        <v>0</v>
      </c>
      <c r="G208" s="4">
        <f>_xlfn.XLOOKUP($A208&amp;G$2,Timesheet!$E:$E,Timesheet!$D:$D,0)</f>
        <v>0</v>
      </c>
      <c r="H208" s="4">
        <f>_xlfn.XLOOKUP($A208&amp;H$2,Timesheet!$E:$E,Timesheet!$D:$D,0)</f>
        <v>0</v>
      </c>
      <c r="I208" s="4">
        <f>_xlfn.XLOOKUP($A208&amp;I$2,Timesheet!$E:$E,Timesheet!$D:$D,0)</f>
        <v>0</v>
      </c>
      <c r="J208" s="4">
        <f>_xlfn.XLOOKUP($A208&amp;J$2,Timesheet!$E:$E,Timesheet!$D:$D,0)</f>
        <v>0</v>
      </c>
      <c r="K208" s="4">
        <f>_xlfn.XLOOKUP($A208&amp;K$2,Timesheet!$E:$E,Timesheet!$D:$D,0)</f>
        <v>0</v>
      </c>
      <c r="L208" s="4">
        <f>_xlfn.XLOOKUP($A208&amp;L$2,Timesheet!$E:$E,Timesheet!$D:$D,0)</f>
        <v>0</v>
      </c>
      <c r="M208" s="4">
        <f>_xlfn.XLOOKUP($A208&amp;M$2,Timesheet!$E:$E,Timesheet!$D:$D,0)</f>
        <v>0</v>
      </c>
      <c r="N208" s="4">
        <f>_xlfn.XLOOKUP($A208&amp;N$2,Timesheet!$E:$E,Timesheet!$D:$D,0)</f>
        <v>0</v>
      </c>
      <c r="O208" s="4">
        <f>_xlfn.XLOOKUP($A208&amp;O$2,Timesheet!$E:$E,Timesheet!$D:$D,0)</f>
        <v>0</v>
      </c>
      <c r="P208" s="4">
        <f>_xlfn.XLOOKUP($A208&amp;P$2,Timesheet!$E:$E,Timesheet!$D:$D,0)</f>
        <v>0</v>
      </c>
      <c r="Q208" s="4">
        <f>_xlfn.XLOOKUP($A208&amp;Q$2,Timesheet!$E:$E,Timesheet!$D:$D,0)</f>
        <v>0</v>
      </c>
      <c r="R208" s="4">
        <f>_xlfn.XLOOKUP($A208&amp;R$2,Timesheet!$E:$E,Timesheet!$D:$D,0)</f>
        <v>0</v>
      </c>
      <c r="S208" s="4">
        <f>_xlfn.XLOOKUP($A208&amp;S$2,Timesheet!$E:$E,Timesheet!$D:$D,0)</f>
        <v>0</v>
      </c>
      <c r="T208" s="4">
        <f>_xlfn.XLOOKUP($A208&amp;T$2,Timesheet!$E:$E,Timesheet!$D:$D,0)</f>
        <v>0</v>
      </c>
      <c r="U208" s="4">
        <f>_xlfn.XLOOKUP($A208&amp;U$2,Timesheet!$E:$E,Timesheet!$D:$D,0)</f>
        <v>0</v>
      </c>
    </row>
    <row r="209" spans="1:21" x14ac:dyDescent="0.3">
      <c r="A209" t="str">
        <v>Nibs Hornblower</v>
      </c>
      <c r="B209" s="4">
        <f t="shared" si="3"/>
        <v>15.86</v>
      </c>
      <c r="C209" s="4">
        <f>_xlfn.XLOOKUP($A209&amp;C$2,Timesheet!$E:$E,Timesheet!$D:$D,0)</f>
        <v>0</v>
      </c>
      <c r="D209" s="4">
        <f>_xlfn.XLOOKUP($A209&amp;D$2,Timesheet!$E:$E,Timesheet!$D:$D,0)</f>
        <v>0</v>
      </c>
      <c r="E209" s="4">
        <f>_xlfn.XLOOKUP($A209&amp;E$2,Timesheet!$E:$E,Timesheet!$D:$D,0)</f>
        <v>15.86</v>
      </c>
      <c r="F209" s="4">
        <f>_xlfn.XLOOKUP($A209&amp;F$2,Timesheet!$E:$E,Timesheet!$D:$D,0)</f>
        <v>0</v>
      </c>
      <c r="G209" s="4">
        <f>_xlfn.XLOOKUP($A209&amp;G$2,Timesheet!$E:$E,Timesheet!$D:$D,0)</f>
        <v>0</v>
      </c>
      <c r="H209" s="4">
        <f>_xlfn.XLOOKUP($A209&amp;H$2,Timesheet!$E:$E,Timesheet!$D:$D,0)</f>
        <v>0</v>
      </c>
      <c r="I209" s="4">
        <f>_xlfn.XLOOKUP($A209&amp;I$2,Timesheet!$E:$E,Timesheet!$D:$D,0)</f>
        <v>0</v>
      </c>
      <c r="J209" s="4">
        <f>_xlfn.XLOOKUP($A209&amp;J$2,Timesheet!$E:$E,Timesheet!$D:$D,0)</f>
        <v>0</v>
      </c>
      <c r="K209" s="4">
        <f>_xlfn.XLOOKUP($A209&amp;K$2,Timesheet!$E:$E,Timesheet!$D:$D,0)</f>
        <v>0</v>
      </c>
      <c r="L209" s="4">
        <f>_xlfn.XLOOKUP($A209&amp;L$2,Timesheet!$E:$E,Timesheet!$D:$D,0)</f>
        <v>0</v>
      </c>
      <c r="M209" s="4">
        <f>_xlfn.XLOOKUP($A209&amp;M$2,Timesheet!$E:$E,Timesheet!$D:$D,0)</f>
        <v>0</v>
      </c>
      <c r="N209" s="4">
        <f>_xlfn.XLOOKUP($A209&amp;N$2,Timesheet!$E:$E,Timesheet!$D:$D,0)</f>
        <v>0</v>
      </c>
      <c r="O209" s="4">
        <f>_xlfn.XLOOKUP($A209&amp;O$2,Timesheet!$E:$E,Timesheet!$D:$D,0)</f>
        <v>0</v>
      </c>
      <c r="P209" s="4">
        <f>_xlfn.XLOOKUP($A209&amp;P$2,Timesheet!$E:$E,Timesheet!$D:$D,0)</f>
        <v>0</v>
      </c>
      <c r="Q209" s="4">
        <f>_xlfn.XLOOKUP($A209&amp;Q$2,Timesheet!$E:$E,Timesheet!$D:$D,0)</f>
        <v>0</v>
      </c>
      <c r="R209" s="4">
        <f>_xlfn.XLOOKUP($A209&amp;R$2,Timesheet!$E:$E,Timesheet!$D:$D,0)</f>
        <v>0</v>
      </c>
      <c r="S209" s="4">
        <f>_xlfn.XLOOKUP($A209&amp;S$2,Timesheet!$E:$E,Timesheet!$D:$D,0)</f>
        <v>0</v>
      </c>
      <c r="T209" s="4">
        <f>_xlfn.XLOOKUP($A209&amp;T$2,Timesheet!$E:$E,Timesheet!$D:$D,0)</f>
        <v>0</v>
      </c>
      <c r="U209" s="4">
        <f>_xlfn.XLOOKUP($A209&amp;U$2,Timesheet!$E:$E,Timesheet!$D:$D,0)</f>
        <v>0</v>
      </c>
    </row>
    <row r="210" spans="1:21" x14ac:dyDescent="0.3">
      <c r="A210" t="str">
        <v>Nicol Grubb</v>
      </c>
      <c r="B210" s="4">
        <f t="shared" si="3"/>
        <v>12.22</v>
      </c>
      <c r="C210" s="4">
        <f>_xlfn.XLOOKUP($A210&amp;C$2,Timesheet!$E:$E,Timesheet!$D:$D,0)</f>
        <v>0</v>
      </c>
      <c r="D210" s="4">
        <f>_xlfn.XLOOKUP($A210&amp;D$2,Timesheet!$E:$E,Timesheet!$D:$D,0)</f>
        <v>0</v>
      </c>
      <c r="E210" s="4">
        <f>_xlfn.XLOOKUP($A210&amp;E$2,Timesheet!$E:$E,Timesheet!$D:$D,0)</f>
        <v>0</v>
      </c>
      <c r="F210" s="4">
        <f>_xlfn.XLOOKUP($A210&amp;F$2,Timesheet!$E:$E,Timesheet!$D:$D,0)</f>
        <v>0</v>
      </c>
      <c r="G210" s="4">
        <f>_xlfn.XLOOKUP($A210&amp;G$2,Timesheet!$E:$E,Timesheet!$D:$D,0)</f>
        <v>0</v>
      </c>
      <c r="H210" s="4">
        <f>_xlfn.XLOOKUP($A210&amp;H$2,Timesheet!$E:$E,Timesheet!$D:$D,0)</f>
        <v>0</v>
      </c>
      <c r="I210" s="4">
        <f>_xlfn.XLOOKUP($A210&amp;I$2,Timesheet!$E:$E,Timesheet!$D:$D,0)</f>
        <v>0</v>
      </c>
      <c r="J210" s="4">
        <f>_xlfn.XLOOKUP($A210&amp;J$2,Timesheet!$E:$E,Timesheet!$D:$D,0)</f>
        <v>0</v>
      </c>
      <c r="K210" s="4">
        <f>_xlfn.XLOOKUP($A210&amp;K$2,Timesheet!$E:$E,Timesheet!$D:$D,0)</f>
        <v>0</v>
      </c>
      <c r="L210" s="4">
        <f>_xlfn.XLOOKUP($A210&amp;L$2,Timesheet!$E:$E,Timesheet!$D:$D,0)</f>
        <v>0</v>
      </c>
      <c r="M210" s="4">
        <f>_xlfn.XLOOKUP($A210&amp;M$2,Timesheet!$E:$E,Timesheet!$D:$D,0)</f>
        <v>0</v>
      </c>
      <c r="N210" s="4">
        <f>_xlfn.XLOOKUP($A210&amp;N$2,Timesheet!$E:$E,Timesheet!$D:$D,0)</f>
        <v>0</v>
      </c>
      <c r="O210" s="4">
        <f>_xlfn.XLOOKUP($A210&amp;O$2,Timesheet!$E:$E,Timesheet!$D:$D,0)</f>
        <v>0</v>
      </c>
      <c r="P210" s="4">
        <f>_xlfn.XLOOKUP($A210&amp;P$2,Timesheet!$E:$E,Timesheet!$D:$D,0)</f>
        <v>12.22</v>
      </c>
      <c r="Q210" s="4">
        <f>_xlfn.XLOOKUP($A210&amp;Q$2,Timesheet!$E:$E,Timesheet!$D:$D,0)</f>
        <v>0</v>
      </c>
      <c r="R210" s="4">
        <f>_xlfn.XLOOKUP($A210&amp;R$2,Timesheet!$E:$E,Timesheet!$D:$D,0)</f>
        <v>0</v>
      </c>
      <c r="S210" s="4">
        <f>_xlfn.XLOOKUP($A210&amp;S$2,Timesheet!$E:$E,Timesheet!$D:$D,0)</f>
        <v>0</v>
      </c>
      <c r="T210" s="4">
        <f>_xlfn.XLOOKUP($A210&amp;T$2,Timesheet!$E:$E,Timesheet!$D:$D,0)</f>
        <v>0</v>
      </c>
      <c r="U210" s="4">
        <f>_xlfn.XLOOKUP($A210&amp;U$2,Timesheet!$E:$E,Timesheet!$D:$D,0)</f>
        <v>0</v>
      </c>
    </row>
    <row r="211" spans="1:21" x14ac:dyDescent="0.3">
      <c r="A211" t="str">
        <v>Nicol Noakes</v>
      </c>
      <c r="B211" s="4">
        <f t="shared" si="3"/>
        <v>9.65</v>
      </c>
      <c r="C211" s="4">
        <f>_xlfn.XLOOKUP($A211&amp;C$2,Timesheet!$E:$E,Timesheet!$D:$D,0)</f>
        <v>0</v>
      </c>
      <c r="D211" s="4">
        <f>_xlfn.XLOOKUP($A211&amp;D$2,Timesheet!$E:$E,Timesheet!$D:$D,0)</f>
        <v>0</v>
      </c>
      <c r="E211" s="4">
        <f>_xlfn.XLOOKUP($A211&amp;E$2,Timesheet!$E:$E,Timesheet!$D:$D,0)</f>
        <v>9.65</v>
      </c>
      <c r="F211" s="4">
        <f>_xlfn.XLOOKUP($A211&amp;F$2,Timesheet!$E:$E,Timesheet!$D:$D,0)</f>
        <v>0</v>
      </c>
      <c r="G211" s="4">
        <f>_xlfn.XLOOKUP($A211&amp;G$2,Timesheet!$E:$E,Timesheet!$D:$D,0)</f>
        <v>0</v>
      </c>
      <c r="H211" s="4">
        <f>_xlfn.XLOOKUP($A211&amp;H$2,Timesheet!$E:$E,Timesheet!$D:$D,0)</f>
        <v>0</v>
      </c>
      <c r="I211" s="4">
        <f>_xlfn.XLOOKUP($A211&amp;I$2,Timesheet!$E:$E,Timesheet!$D:$D,0)</f>
        <v>0</v>
      </c>
      <c r="J211" s="4">
        <f>_xlfn.XLOOKUP($A211&amp;J$2,Timesheet!$E:$E,Timesheet!$D:$D,0)</f>
        <v>0</v>
      </c>
      <c r="K211" s="4">
        <f>_xlfn.XLOOKUP($A211&amp;K$2,Timesheet!$E:$E,Timesheet!$D:$D,0)</f>
        <v>0</v>
      </c>
      <c r="L211" s="4">
        <f>_xlfn.XLOOKUP($A211&amp;L$2,Timesheet!$E:$E,Timesheet!$D:$D,0)</f>
        <v>0</v>
      </c>
      <c r="M211" s="4">
        <f>_xlfn.XLOOKUP($A211&amp;M$2,Timesheet!$E:$E,Timesheet!$D:$D,0)</f>
        <v>0</v>
      </c>
      <c r="N211" s="4">
        <f>_xlfn.XLOOKUP($A211&amp;N$2,Timesheet!$E:$E,Timesheet!$D:$D,0)</f>
        <v>0</v>
      </c>
      <c r="O211" s="4">
        <f>_xlfn.XLOOKUP($A211&amp;O$2,Timesheet!$E:$E,Timesheet!$D:$D,0)</f>
        <v>0</v>
      </c>
      <c r="P211" s="4">
        <f>_xlfn.XLOOKUP($A211&amp;P$2,Timesheet!$E:$E,Timesheet!$D:$D,0)</f>
        <v>0</v>
      </c>
      <c r="Q211" s="4">
        <f>_xlfn.XLOOKUP($A211&amp;Q$2,Timesheet!$E:$E,Timesheet!$D:$D,0)</f>
        <v>0</v>
      </c>
      <c r="R211" s="4">
        <f>_xlfn.XLOOKUP($A211&amp;R$2,Timesheet!$E:$E,Timesheet!$D:$D,0)</f>
        <v>0</v>
      </c>
      <c r="S211" s="4">
        <f>_xlfn.XLOOKUP($A211&amp;S$2,Timesheet!$E:$E,Timesheet!$D:$D,0)</f>
        <v>0</v>
      </c>
      <c r="T211" s="4">
        <f>_xlfn.XLOOKUP($A211&amp;T$2,Timesheet!$E:$E,Timesheet!$D:$D,0)</f>
        <v>0</v>
      </c>
      <c r="U211" s="4">
        <f>_xlfn.XLOOKUP($A211&amp;U$2,Timesheet!$E:$E,Timesheet!$D:$D,0)</f>
        <v>0</v>
      </c>
    </row>
    <row r="212" spans="1:21" x14ac:dyDescent="0.3">
      <c r="A212" t="str">
        <v>Nora Labingi</v>
      </c>
      <c r="B212" s="4">
        <f t="shared" si="3"/>
        <v>16.350000000000001</v>
      </c>
      <c r="C212" s="4">
        <f>_xlfn.XLOOKUP($A212&amp;C$2,Timesheet!$E:$E,Timesheet!$D:$D,0)</f>
        <v>0</v>
      </c>
      <c r="D212" s="4">
        <f>_xlfn.XLOOKUP($A212&amp;D$2,Timesheet!$E:$E,Timesheet!$D:$D,0)</f>
        <v>0</v>
      </c>
      <c r="E212" s="4">
        <f>_xlfn.XLOOKUP($A212&amp;E$2,Timesheet!$E:$E,Timesheet!$D:$D,0)</f>
        <v>0</v>
      </c>
      <c r="F212" s="4">
        <f>_xlfn.XLOOKUP($A212&amp;F$2,Timesheet!$E:$E,Timesheet!$D:$D,0)</f>
        <v>0</v>
      </c>
      <c r="G212" s="4">
        <f>_xlfn.XLOOKUP($A212&amp;G$2,Timesheet!$E:$E,Timesheet!$D:$D,0)</f>
        <v>0</v>
      </c>
      <c r="H212" s="4">
        <f>_xlfn.XLOOKUP($A212&amp;H$2,Timesheet!$E:$E,Timesheet!$D:$D,0)</f>
        <v>0</v>
      </c>
      <c r="I212" s="4">
        <f>_xlfn.XLOOKUP($A212&amp;I$2,Timesheet!$E:$E,Timesheet!$D:$D,0)</f>
        <v>0</v>
      </c>
      <c r="J212" s="4">
        <f>_xlfn.XLOOKUP($A212&amp;J$2,Timesheet!$E:$E,Timesheet!$D:$D,0)</f>
        <v>0</v>
      </c>
      <c r="K212" s="4">
        <f>_xlfn.XLOOKUP($A212&amp;K$2,Timesheet!$E:$E,Timesheet!$D:$D,0)</f>
        <v>0</v>
      </c>
      <c r="L212" s="4">
        <f>_xlfn.XLOOKUP($A212&amp;L$2,Timesheet!$E:$E,Timesheet!$D:$D,0)</f>
        <v>0</v>
      </c>
      <c r="M212" s="4">
        <f>_xlfn.XLOOKUP($A212&amp;M$2,Timesheet!$E:$E,Timesheet!$D:$D,0)</f>
        <v>0</v>
      </c>
      <c r="N212" s="4">
        <f>_xlfn.XLOOKUP($A212&amp;N$2,Timesheet!$E:$E,Timesheet!$D:$D,0)</f>
        <v>0</v>
      </c>
      <c r="O212" s="4">
        <f>_xlfn.XLOOKUP($A212&amp;O$2,Timesheet!$E:$E,Timesheet!$D:$D,0)</f>
        <v>0</v>
      </c>
      <c r="P212" s="4">
        <f>_xlfn.XLOOKUP($A212&amp;P$2,Timesheet!$E:$E,Timesheet!$D:$D,0)</f>
        <v>0</v>
      </c>
      <c r="Q212" s="4">
        <f>_xlfn.XLOOKUP($A212&amp;Q$2,Timesheet!$E:$E,Timesheet!$D:$D,0)</f>
        <v>0</v>
      </c>
      <c r="R212" s="4">
        <f>_xlfn.XLOOKUP($A212&amp;R$2,Timesheet!$E:$E,Timesheet!$D:$D,0)</f>
        <v>16.350000000000001</v>
      </c>
      <c r="S212" s="4">
        <f>_xlfn.XLOOKUP($A212&amp;S$2,Timesheet!$E:$E,Timesheet!$D:$D,0)</f>
        <v>0</v>
      </c>
      <c r="T212" s="4">
        <f>_xlfn.XLOOKUP($A212&amp;T$2,Timesheet!$E:$E,Timesheet!$D:$D,0)</f>
        <v>0</v>
      </c>
      <c r="U212" s="4">
        <f>_xlfn.XLOOKUP($A212&amp;U$2,Timesheet!$E:$E,Timesheet!$D:$D,0)</f>
        <v>0</v>
      </c>
    </row>
    <row r="213" spans="1:21" x14ac:dyDescent="0.3">
      <c r="A213" t="str">
        <v>Obo Chubb</v>
      </c>
      <c r="B213" s="4">
        <f t="shared" si="3"/>
        <v>3.44</v>
      </c>
      <c r="C213" s="4">
        <f>_xlfn.XLOOKUP($A213&amp;C$2,Timesheet!$E:$E,Timesheet!$D:$D,0)</f>
        <v>0</v>
      </c>
      <c r="D213" s="4">
        <f>_xlfn.XLOOKUP($A213&amp;D$2,Timesheet!$E:$E,Timesheet!$D:$D,0)</f>
        <v>0</v>
      </c>
      <c r="E213" s="4">
        <f>_xlfn.XLOOKUP($A213&amp;E$2,Timesheet!$E:$E,Timesheet!$D:$D,0)</f>
        <v>0</v>
      </c>
      <c r="F213" s="4">
        <f>_xlfn.XLOOKUP($A213&amp;F$2,Timesheet!$E:$E,Timesheet!$D:$D,0)</f>
        <v>0</v>
      </c>
      <c r="G213" s="4">
        <f>_xlfn.XLOOKUP($A213&amp;G$2,Timesheet!$E:$E,Timesheet!$D:$D,0)</f>
        <v>0</v>
      </c>
      <c r="H213" s="4">
        <f>_xlfn.XLOOKUP($A213&amp;H$2,Timesheet!$E:$E,Timesheet!$D:$D,0)</f>
        <v>0</v>
      </c>
      <c r="I213" s="4">
        <f>_xlfn.XLOOKUP($A213&amp;I$2,Timesheet!$E:$E,Timesheet!$D:$D,0)</f>
        <v>0</v>
      </c>
      <c r="J213" s="4">
        <f>_xlfn.XLOOKUP($A213&amp;J$2,Timesheet!$E:$E,Timesheet!$D:$D,0)</f>
        <v>0</v>
      </c>
      <c r="K213" s="4">
        <f>_xlfn.XLOOKUP($A213&amp;K$2,Timesheet!$E:$E,Timesheet!$D:$D,0)</f>
        <v>0</v>
      </c>
      <c r="L213" s="4">
        <f>_xlfn.XLOOKUP($A213&amp;L$2,Timesheet!$E:$E,Timesheet!$D:$D,0)</f>
        <v>3.44</v>
      </c>
      <c r="M213" s="4">
        <f>_xlfn.XLOOKUP($A213&amp;M$2,Timesheet!$E:$E,Timesheet!$D:$D,0)</f>
        <v>0</v>
      </c>
      <c r="N213" s="4">
        <f>_xlfn.XLOOKUP($A213&amp;N$2,Timesheet!$E:$E,Timesheet!$D:$D,0)</f>
        <v>0</v>
      </c>
      <c r="O213" s="4">
        <f>_xlfn.XLOOKUP($A213&amp;O$2,Timesheet!$E:$E,Timesheet!$D:$D,0)</f>
        <v>0</v>
      </c>
      <c r="P213" s="4">
        <f>_xlfn.XLOOKUP($A213&amp;P$2,Timesheet!$E:$E,Timesheet!$D:$D,0)</f>
        <v>0</v>
      </c>
      <c r="Q213" s="4">
        <f>_xlfn.XLOOKUP($A213&amp;Q$2,Timesheet!$E:$E,Timesheet!$D:$D,0)</f>
        <v>0</v>
      </c>
      <c r="R213" s="4">
        <f>_xlfn.XLOOKUP($A213&amp;R$2,Timesheet!$E:$E,Timesheet!$D:$D,0)</f>
        <v>0</v>
      </c>
      <c r="S213" s="4">
        <f>_xlfn.XLOOKUP($A213&amp;S$2,Timesheet!$E:$E,Timesheet!$D:$D,0)</f>
        <v>0</v>
      </c>
      <c r="T213" s="4">
        <f>_xlfn.XLOOKUP($A213&amp;T$2,Timesheet!$E:$E,Timesheet!$D:$D,0)</f>
        <v>0</v>
      </c>
      <c r="U213" s="4">
        <f>_xlfn.XLOOKUP($A213&amp;U$2,Timesheet!$E:$E,Timesheet!$D:$D,0)</f>
        <v>0</v>
      </c>
    </row>
    <row r="214" spans="1:21" x14ac:dyDescent="0.3">
      <c r="A214" t="str">
        <v>Odo Diggle</v>
      </c>
      <c r="B214" s="4">
        <f t="shared" si="3"/>
        <v>13.99</v>
      </c>
      <c r="C214" s="4">
        <f>_xlfn.XLOOKUP($A214&amp;C$2,Timesheet!$E:$E,Timesheet!$D:$D,0)</f>
        <v>0</v>
      </c>
      <c r="D214" s="4">
        <f>_xlfn.XLOOKUP($A214&amp;D$2,Timesheet!$E:$E,Timesheet!$D:$D,0)</f>
        <v>13.99</v>
      </c>
      <c r="E214" s="4">
        <f>_xlfn.XLOOKUP($A214&amp;E$2,Timesheet!$E:$E,Timesheet!$D:$D,0)</f>
        <v>0</v>
      </c>
      <c r="F214" s="4">
        <f>_xlfn.XLOOKUP($A214&amp;F$2,Timesheet!$E:$E,Timesheet!$D:$D,0)</f>
        <v>0</v>
      </c>
      <c r="G214" s="4">
        <f>_xlfn.XLOOKUP($A214&amp;G$2,Timesheet!$E:$E,Timesheet!$D:$D,0)</f>
        <v>0</v>
      </c>
      <c r="H214" s="4">
        <f>_xlfn.XLOOKUP($A214&amp;H$2,Timesheet!$E:$E,Timesheet!$D:$D,0)</f>
        <v>0</v>
      </c>
      <c r="I214" s="4">
        <f>_xlfn.XLOOKUP($A214&amp;I$2,Timesheet!$E:$E,Timesheet!$D:$D,0)</f>
        <v>0</v>
      </c>
      <c r="J214" s="4">
        <f>_xlfn.XLOOKUP($A214&amp;J$2,Timesheet!$E:$E,Timesheet!$D:$D,0)</f>
        <v>0</v>
      </c>
      <c r="K214" s="4">
        <f>_xlfn.XLOOKUP($A214&amp;K$2,Timesheet!$E:$E,Timesheet!$D:$D,0)</f>
        <v>0</v>
      </c>
      <c r="L214" s="4">
        <f>_xlfn.XLOOKUP($A214&amp;L$2,Timesheet!$E:$E,Timesheet!$D:$D,0)</f>
        <v>0</v>
      </c>
      <c r="M214" s="4">
        <f>_xlfn.XLOOKUP($A214&amp;M$2,Timesheet!$E:$E,Timesheet!$D:$D,0)</f>
        <v>0</v>
      </c>
      <c r="N214" s="4">
        <f>_xlfn.XLOOKUP($A214&amp;N$2,Timesheet!$E:$E,Timesheet!$D:$D,0)</f>
        <v>0</v>
      </c>
      <c r="O214" s="4">
        <f>_xlfn.XLOOKUP($A214&amp;O$2,Timesheet!$E:$E,Timesheet!$D:$D,0)</f>
        <v>0</v>
      </c>
      <c r="P214" s="4">
        <f>_xlfn.XLOOKUP($A214&amp;P$2,Timesheet!$E:$E,Timesheet!$D:$D,0)</f>
        <v>0</v>
      </c>
      <c r="Q214" s="4">
        <f>_xlfn.XLOOKUP($A214&amp;Q$2,Timesheet!$E:$E,Timesheet!$D:$D,0)</f>
        <v>0</v>
      </c>
      <c r="R214" s="4">
        <f>_xlfn.XLOOKUP($A214&amp;R$2,Timesheet!$E:$E,Timesheet!$D:$D,0)</f>
        <v>0</v>
      </c>
      <c r="S214" s="4">
        <f>_xlfn.XLOOKUP($A214&amp;S$2,Timesheet!$E:$E,Timesheet!$D:$D,0)</f>
        <v>0</v>
      </c>
      <c r="T214" s="4">
        <f>_xlfn.XLOOKUP($A214&amp;T$2,Timesheet!$E:$E,Timesheet!$D:$D,0)</f>
        <v>0</v>
      </c>
      <c r="U214" s="4">
        <f>_xlfn.XLOOKUP($A214&amp;U$2,Timesheet!$E:$E,Timesheet!$D:$D,0)</f>
        <v>0</v>
      </c>
    </row>
    <row r="215" spans="1:21" x14ac:dyDescent="0.3">
      <c r="A215" t="str">
        <v>Odovacar Whitfoot</v>
      </c>
      <c r="B215" s="4">
        <f t="shared" si="3"/>
        <v>23.2</v>
      </c>
      <c r="C215" s="4">
        <f>_xlfn.XLOOKUP($A215&amp;C$2,Timesheet!$E:$E,Timesheet!$D:$D,0)</f>
        <v>0</v>
      </c>
      <c r="D215" s="4">
        <f>_xlfn.XLOOKUP($A215&amp;D$2,Timesheet!$E:$E,Timesheet!$D:$D,0)</f>
        <v>23.2</v>
      </c>
      <c r="E215" s="4">
        <f>_xlfn.XLOOKUP($A215&amp;E$2,Timesheet!$E:$E,Timesheet!$D:$D,0)</f>
        <v>0</v>
      </c>
      <c r="F215" s="4">
        <f>_xlfn.XLOOKUP($A215&amp;F$2,Timesheet!$E:$E,Timesheet!$D:$D,0)</f>
        <v>0</v>
      </c>
      <c r="G215" s="4">
        <f>_xlfn.XLOOKUP($A215&amp;G$2,Timesheet!$E:$E,Timesheet!$D:$D,0)</f>
        <v>0</v>
      </c>
      <c r="H215" s="4">
        <f>_xlfn.XLOOKUP($A215&amp;H$2,Timesheet!$E:$E,Timesheet!$D:$D,0)</f>
        <v>0</v>
      </c>
      <c r="I215" s="4">
        <f>_xlfn.XLOOKUP($A215&amp;I$2,Timesheet!$E:$E,Timesheet!$D:$D,0)</f>
        <v>0</v>
      </c>
      <c r="J215" s="4">
        <f>_xlfn.XLOOKUP($A215&amp;J$2,Timesheet!$E:$E,Timesheet!$D:$D,0)</f>
        <v>0</v>
      </c>
      <c r="K215" s="4">
        <f>_xlfn.XLOOKUP($A215&amp;K$2,Timesheet!$E:$E,Timesheet!$D:$D,0)</f>
        <v>0</v>
      </c>
      <c r="L215" s="4">
        <f>_xlfn.XLOOKUP($A215&amp;L$2,Timesheet!$E:$E,Timesheet!$D:$D,0)</f>
        <v>0</v>
      </c>
      <c r="M215" s="4">
        <f>_xlfn.XLOOKUP($A215&amp;M$2,Timesheet!$E:$E,Timesheet!$D:$D,0)</f>
        <v>0</v>
      </c>
      <c r="N215" s="4">
        <f>_xlfn.XLOOKUP($A215&amp;N$2,Timesheet!$E:$E,Timesheet!$D:$D,0)</f>
        <v>0</v>
      </c>
      <c r="O215" s="4">
        <f>_xlfn.XLOOKUP($A215&amp;O$2,Timesheet!$E:$E,Timesheet!$D:$D,0)</f>
        <v>0</v>
      </c>
      <c r="P215" s="4">
        <f>_xlfn.XLOOKUP($A215&amp;P$2,Timesheet!$E:$E,Timesheet!$D:$D,0)</f>
        <v>0</v>
      </c>
      <c r="Q215" s="4">
        <f>_xlfn.XLOOKUP($A215&amp;Q$2,Timesheet!$E:$E,Timesheet!$D:$D,0)</f>
        <v>0</v>
      </c>
      <c r="R215" s="4">
        <f>_xlfn.XLOOKUP($A215&amp;R$2,Timesheet!$E:$E,Timesheet!$D:$D,0)</f>
        <v>0</v>
      </c>
      <c r="S215" s="4">
        <f>_xlfn.XLOOKUP($A215&amp;S$2,Timesheet!$E:$E,Timesheet!$D:$D,0)</f>
        <v>0</v>
      </c>
      <c r="T215" s="4">
        <f>_xlfn.XLOOKUP($A215&amp;T$2,Timesheet!$E:$E,Timesheet!$D:$D,0)</f>
        <v>0</v>
      </c>
      <c r="U215" s="4">
        <f>_xlfn.XLOOKUP($A215&amp;U$2,Timesheet!$E:$E,Timesheet!$D:$D,0)</f>
        <v>0</v>
      </c>
    </row>
    <row r="216" spans="1:21" x14ac:dyDescent="0.3">
      <c r="A216" t="str">
        <v>Otho Bolger-Baggins</v>
      </c>
      <c r="B216" s="4">
        <f t="shared" si="3"/>
        <v>12.6</v>
      </c>
      <c r="C216" s="4">
        <f>_xlfn.XLOOKUP($A216&amp;C$2,Timesheet!$E:$E,Timesheet!$D:$D,0)</f>
        <v>0</v>
      </c>
      <c r="D216" s="4">
        <f>_xlfn.XLOOKUP($A216&amp;D$2,Timesheet!$E:$E,Timesheet!$D:$D,0)</f>
        <v>0</v>
      </c>
      <c r="E216" s="4">
        <f>_xlfn.XLOOKUP($A216&amp;E$2,Timesheet!$E:$E,Timesheet!$D:$D,0)</f>
        <v>0</v>
      </c>
      <c r="F216" s="4">
        <f>_xlfn.XLOOKUP($A216&amp;F$2,Timesheet!$E:$E,Timesheet!$D:$D,0)</f>
        <v>0</v>
      </c>
      <c r="G216" s="4">
        <f>_xlfn.XLOOKUP($A216&amp;G$2,Timesheet!$E:$E,Timesheet!$D:$D,0)</f>
        <v>0</v>
      </c>
      <c r="H216" s="4">
        <f>_xlfn.XLOOKUP($A216&amp;H$2,Timesheet!$E:$E,Timesheet!$D:$D,0)</f>
        <v>0</v>
      </c>
      <c r="I216" s="4">
        <f>_xlfn.XLOOKUP($A216&amp;I$2,Timesheet!$E:$E,Timesheet!$D:$D,0)</f>
        <v>0</v>
      </c>
      <c r="J216" s="4">
        <f>_xlfn.XLOOKUP($A216&amp;J$2,Timesheet!$E:$E,Timesheet!$D:$D,0)</f>
        <v>0</v>
      </c>
      <c r="K216" s="4">
        <f>_xlfn.XLOOKUP($A216&amp;K$2,Timesheet!$E:$E,Timesheet!$D:$D,0)</f>
        <v>12.6</v>
      </c>
      <c r="L216" s="4">
        <f>_xlfn.XLOOKUP($A216&amp;L$2,Timesheet!$E:$E,Timesheet!$D:$D,0)</f>
        <v>0</v>
      </c>
      <c r="M216" s="4">
        <f>_xlfn.XLOOKUP($A216&amp;M$2,Timesheet!$E:$E,Timesheet!$D:$D,0)</f>
        <v>0</v>
      </c>
      <c r="N216" s="4">
        <f>_xlfn.XLOOKUP($A216&amp;N$2,Timesheet!$E:$E,Timesheet!$D:$D,0)</f>
        <v>0</v>
      </c>
      <c r="O216" s="4">
        <f>_xlfn.XLOOKUP($A216&amp;O$2,Timesheet!$E:$E,Timesheet!$D:$D,0)</f>
        <v>0</v>
      </c>
      <c r="P216" s="4">
        <f>_xlfn.XLOOKUP($A216&amp;P$2,Timesheet!$E:$E,Timesheet!$D:$D,0)</f>
        <v>0</v>
      </c>
      <c r="Q216" s="4">
        <f>_xlfn.XLOOKUP($A216&amp;Q$2,Timesheet!$E:$E,Timesheet!$D:$D,0)</f>
        <v>0</v>
      </c>
      <c r="R216" s="4">
        <f>_xlfn.XLOOKUP($A216&amp;R$2,Timesheet!$E:$E,Timesheet!$D:$D,0)</f>
        <v>0</v>
      </c>
      <c r="S216" s="4">
        <f>_xlfn.XLOOKUP($A216&amp;S$2,Timesheet!$E:$E,Timesheet!$D:$D,0)</f>
        <v>0</v>
      </c>
      <c r="T216" s="4">
        <f>_xlfn.XLOOKUP($A216&amp;T$2,Timesheet!$E:$E,Timesheet!$D:$D,0)</f>
        <v>0</v>
      </c>
      <c r="U216" s="4">
        <f>_xlfn.XLOOKUP($A216&amp;U$2,Timesheet!$E:$E,Timesheet!$D:$D,0)</f>
        <v>0</v>
      </c>
    </row>
    <row r="217" spans="1:21" x14ac:dyDescent="0.3">
      <c r="A217" t="str">
        <v>Otho Brockhouse</v>
      </c>
      <c r="B217" s="4">
        <f t="shared" si="3"/>
        <v>0</v>
      </c>
      <c r="C217" s="4">
        <f>_xlfn.XLOOKUP($A217&amp;C$2,Timesheet!$E:$E,Timesheet!$D:$D,0)</f>
        <v>0</v>
      </c>
      <c r="D217" s="4">
        <f>_xlfn.XLOOKUP($A217&amp;D$2,Timesheet!$E:$E,Timesheet!$D:$D,0)</f>
        <v>0</v>
      </c>
      <c r="E217" s="4">
        <f>_xlfn.XLOOKUP($A217&amp;E$2,Timesheet!$E:$E,Timesheet!$D:$D,0)</f>
        <v>0</v>
      </c>
      <c r="F217" s="4">
        <f>_xlfn.XLOOKUP($A217&amp;F$2,Timesheet!$E:$E,Timesheet!$D:$D,0)</f>
        <v>0</v>
      </c>
      <c r="G217" s="4">
        <f>_xlfn.XLOOKUP($A217&amp;G$2,Timesheet!$E:$E,Timesheet!$D:$D,0)</f>
        <v>0</v>
      </c>
      <c r="H217" s="4">
        <f>_xlfn.XLOOKUP($A217&amp;H$2,Timesheet!$E:$E,Timesheet!$D:$D,0)</f>
        <v>0</v>
      </c>
      <c r="I217" s="4">
        <f>_xlfn.XLOOKUP($A217&amp;I$2,Timesheet!$E:$E,Timesheet!$D:$D,0)</f>
        <v>0</v>
      </c>
      <c r="J217" s="4">
        <f>_xlfn.XLOOKUP($A217&amp;J$2,Timesheet!$E:$E,Timesheet!$D:$D,0)</f>
        <v>0</v>
      </c>
      <c r="K217" s="4">
        <f>_xlfn.XLOOKUP($A217&amp;K$2,Timesheet!$E:$E,Timesheet!$D:$D,0)</f>
        <v>0</v>
      </c>
      <c r="L217" s="4">
        <f>_xlfn.XLOOKUP($A217&amp;L$2,Timesheet!$E:$E,Timesheet!$D:$D,0)</f>
        <v>0</v>
      </c>
      <c r="M217" s="4">
        <f>_xlfn.XLOOKUP($A217&amp;M$2,Timesheet!$E:$E,Timesheet!$D:$D,0)</f>
        <v>0</v>
      </c>
      <c r="N217" s="4">
        <f>_xlfn.XLOOKUP($A217&amp;N$2,Timesheet!$E:$E,Timesheet!$D:$D,0)</f>
        <v>0</v>
      </c>
      <c r="O217" s="4">
        <f>_xlfn.XLOOKUP($A217&amp;O$2,Timesheet!$E:$E,Timesheet!$D:$D,0)</f>
        <v>0</v>
      </c>
      <c r="P217" s="4">
        <f>_xlfn.XLOOKUP($A217&amp;P$2,Timesheet!$E:$E,Timesheet!$D:$D,0)</f>
        <v>0</v>
      </c>
      <c r="Q217" s="4">
        <f>_xlfn.XLOOKUP($A217&amp;Q$2,Timesheet!$E:$E,Timesheet!$D:$D,0)</f>
        <v>0</v>
      </c>
      <c r="R217" s="4">
        <f>_xlfn.XLOOKUP($A217&amp;R$2,Timesheet!$E:$E,Timesheet!$D:$D,0)</f>
        <v>0</v>
      </c>
      <c r="S217" s="4">
        <f>_xlfn.XLOOKUP($A217&amp;S$2,Timesheet!$E:$E,Timesheet!$D:$D,0)</f>
        <v>0</v>
      </c>
      <c r="T217" s="4">
        <f>_xlfn.XLOOKUP($A217&amp;T$2,Timesheet!$E:$E,Timesheet!$D:$D,0)</f>
        <v>0</v>
      </c>
      <c r="U217" s="4">
        <f>_xlfn.XLOOKUP($A217&amp;U$2,Timesheet!$E:$E,Timesheet!$D:$D,0)</f>
        <v>0</v>
      </c>
    </row>
    <row r="218" spans="1:21" x14ac:dyDescent="0.3">
      <c r="A218" t="str">
        <v>Paladin Zaragamba</v>
      </c>
      <c r="B218" s="4">
        <f t="shared" si="3"/>
        <v>20.25</v>
      </c>
      <c r="C218" s="4">
        <f>_xlfn.XLOOKUP($A218&amp;C$2,Timesheet!$E:$E,Timesheet!$D:$D,0)</f>
        <v>0</v>
      </c>
      <c r="D218" s="4">
        <f>_xlfn.XLOOKUP($A218&amp;D$2,Timesheet!$E:$E,Timesheet!$D:$D,0)</f>
        <v>20.25</v>
      </c>
      <c r="E218" s="4">
        <f>_xlfn.XLOOKUP($A218&amp;E$2,Timesheet!$E:$E,Timesheet!$D:$D,0)</f>
        <v>0</v>
      </c>
      <c r="F218" s="4">
        <f>_xlfn.XLOOKUP($A218&amp;F$2,Timesheet!$E:$E,Timesheet!$D:$D,0)</f>
        <v>0</v>
      </c>
      <c r="G218" s="4">
        <f>_xlfn.XLOOKUP($A218&amp;G$2,Timesheet!$E:$E,Timesheet!$D:$D,0)</f>
        <v>0</v>
      </c>
      <c r="H218" s="4">
        <f>_xlfn.XLOOKUP($A218&amp;H$2,Timesheet!$E:$E,Timesheet!$D:$D,0)</f>
        <v>0</v>
      </c>
      <c r="I218" s="4">
        <f>_xlfn.XLOOKUP($A218&amp;I$2,Timesheet!$E:$E,Timesheet!$D:$D,0)</f>
        <v>0</v>
      </c>
      <c r="J218" s="4">
        <f>_xlfn.XLOOKUP($A218&amp;J$2,Timesheet!$E:$E,Timesheet!$D:$D,0)</f>
        <v>0</v>
      </c>
      <c r="K218" s="4">
        <f>_xlfn.XLOOKUP($A218&amp;K$2,Timesheet!$E:$E,Timesheet!$D:$D,0)</f>
        <v>0</v>
      </c>
      <c r="L218" s="4">
        <f>_xlfn.XLOOKUP($A218&amp;L$2,Timesheet!$E:$E,Timesheet!$D:$D,0)</f>
        <v>0</v>
      </c>
      <c r="M218" s="4">
        <f>_xlfn.XLOOKUP($A218&amp;M$2,Timesheet!$E:$E,Timesheet!$D:$D,0)</f>
        <v>0</v>
      </c>
      <c r="N218" s="4">
        <f>_xlfn.XLOOKUP($A218&amp;N$2,Timesheet!$E:$E,Timesheet!$D:$D,0)</f>
        <v>0</v>
      </c>
      <c r="O218" s="4">
        <f>_xlfn.XLOOKUP($A218&amp;O$2,Timesheet!$E:$E,Timesheet!$D:$D,0)</f>
        <v>0</v>
      </c>
      <c r="P218" s="4">
        <f>_xlfn.XLOOKUP($A218&amp;P$2,Timesheet!$E:$E,Timesheet!$D:$D,0)</f>
        <v>0</v>
      </c>
      <c r="Q218" s="4">
        <f>_xlfn.XLOOKUP($A218&amp;Q$2,Timesheet!$E:$E,Timesheet!$D:$D,0)</f>
        <v>0</v>
      </c>
      <c r="R218" s="4">
        <f>_xlfn.XLOOKUP($A218&amp;R$2,Timesheet!$E:$E,Timesheet!$D:$D,0)</f>
        <v>0</v>
      </c>
      <c r="S218" s="4">
        <f>_xlfn.XLOOKUP($A218&amp;S$2,Timesheet!$E:$E,Timesheet!$D:$D,0)</f>
        <v>0</v>
      </c>
      <c r="T218" s="4">
        <f>_xlfn.XLOOKUP($A218&amp;T$2,Timesheet!$E:$E,Timesheet!$D:$D,0)</f>
        <v>0</v>
      </c>
      <c r="U218" s="4">
        <f>_xlfn.XLOOKUP($A218&amp;U$2,Timesheet!$E:$E,Timesheet!$D:$D,0)</f>
        <v>0</v>
      </c>
    </row>
    <row r="219" spans="1:21" x14ac:dyDescent="0.3">
      <c r="A219" t="str">
        <v>Pamphila Boffin</v>
      </c>
      <c r="B219" s="4">
        <f t="shared" si="3"/>
        <v>8.58</v>
      </c>
      <c r="C219" s="4">
        <f>_xlfn.XLOOKUP($A219&amp;C$2,Timesheet!$E:$E,Timesheet!$D:$D,0)</f>
        <v>0</v>
      </c>
      <c r="D219" s="4">
        <f>_xlfn.XLOOKUP($A219&amp;D$2,Timesheet!$E:$E,Timesheet!$D:$D,0)</f>
        <v>0</v>
      </c>
      <c r="E219" s="4">
        <f>_xlfn.XLOOKUP($A219&amp;E$2,Timesheet!$E:$E,Timesheet!$D:$D,0)</f>
        <v>0</v>
      </c>
      <c r="F219" s="4">
        <f>_xlfn.XLOOKUP($A219&amp;F$2,Timesheet!$E:$E,Timesheet!$D:$D,0)</f>
        <v>0</v>
      </c>
      <c r="G219" s="4">
        <f>_xlfn.XLOOKUP($A219&amp;G$2,Timesheet!$E:$E,Timesheet!$D:$D,0)</f>
        <v>0</v>
      </c>
      <c r="H219" s="4">
        <f>_xlfn.XLOOKUP($A219&amp;H$2,Timesheet!$E:$E,Timesheet!$D:$D,0)</f>
        <v>0</v>
      </c>
      <c r="I219" s="4">
        <f>_xlfn.XLOOKUP($A219&amp;I$2,Timesheet!$E:$E,Timesheet!$D:$D,0)</f>
        <v>0</v>
      </c>
      <c r="J219" s="4">
        <f>_xlfn.XLOOKUP($A219&amp;J$2,Timesheet!$E:$E,Timesheet!$D:$D,0)</f>
        <v>0</v>
      </c>
      <c r="K219" s="4">
        <f>_xlfn.XLOOKUP($A219&amp;K$2,Timesheet!$E:$E,Timesheet!$D:$D,0)</f>
        <v>0</v>
      </c>
      <c r="L219" s="4">
        <f>_xlfn.XLOOKUP($A219&amp;L$2,Timesheet!$E:$E,Timesheet!$D:$D,0)</f>
        <v>0</v>
      </c>
      <c r="M219" s="4">
        <f>_xlfn.XLOOKUP($A219&amp;M$2,Timesheet!$E:$E,Timesheet!$D:$D,0)</f>
        <v>0</v>
      </c>
      <c r="N219" s="4">
        <f>_xlfn.XLOOKUP($A219&amp;N$2,Timesheet!$E:$E,Timesheet!$D:$D,0)</f>
        <v>0</v>
      </c>
      <c r="O219" s="4">
        <f>_xlfn.XLOOKUP($A219&amp;O$2,Timesheet!$E:$E,Timesheet!$D:$D,0)</f>
        <v>0</v>
      </c>
      <c r="P219" s="4">
        <f>_xlfn.XLOOKUP($A219&amp;P$2,Timesheet!$E:$E,Timesheet!$D:$D,0)</f>
        <v>0</v>
      </c>
      <c r="Q219" s="4">
        <f>_xlfn.XLOOKUP($A219&amp;Q$2,Timesheet!$E:$E,Timesheet!$D:$D,0)</f>
        <v>0</v>
      </c>
      <c r="R219" s="4">
        <f>_xlfn.XLOOKUP($A219&amp;R$2,Timesheet!$E:$E,Timesheet!$D:$D,0)</f>
        <v>0</v>
      </c>
      <c r="S219" s="4">
        <f>_xlfn.XLOOKUP($A219&amp;S$2,Timesheet!$E:$E,Timesheet!$D:$D,0)</f>
        <v>0</v>
      </c>
      <c r="T219" s="4">
        <f>_xlfn.XLOOKUP($A219&amp;T$2,Timesheet!$E:$E,Timesheet!$D:$D,0)</f>
        <v>8.58</v>
      </c>
      <c r="U219" s="4">
        <f>_xlfn.XLOOKUP($A219&amp;U$2,Timesheet!$E:$E,Timesheet!$D:$D,0)</f>
        <v>0</v>
      </c>
    </row>
    <row r="220" spans="1:21" x14ac:dyDescent="0.3">
      <c r="A220" t="str">
        <v>Pamphila Gardner</v>
      </c>
      <c r="B220" s="4">
        <f t="shared" si="3"/>
        <v>16.59</v>
      </c>
      <c r="C220" s="4">
        <f>_xlfn.XLOOKUP($A220&amp;C$2,Timesheet!$E:$E,Timesheet!$D:$D,0)</f>
        <v>0</v>
      </c>
      <c r="D220" s="4">
        <f>_xlfn.XLOOKUP($A220&amp;D$2,Timesheet!$E:$E,Timesheet!$D:$D,0)</f>
        <v>0</v>
      </c>
      <c r="E220" s="4">
        <f>_xlfn.XLOOKUP($A220&amp;E$2,Timesheet!$E:$E,Timesheet!$D:$D,0)</f>
        <v>16.59</v>
      </c>
      <c r="F220" s="4">
        <f>_xlfn.XLOOKUP($A220&amp;F$2,Timesheet!$E:$E,Timesheet!$D:$D,0)</f>
        <v>0</v>
      </c>
      <c r="G220" s="4">
        <f>_xlfn.XLOOKUP($A220&amp;G$2,Timesheet!$E:$E,Timesheet!$D:$D,0)</f>
        <v>0</v>
      </c>
      <c r="H220" s="4">
        <f>_xlfn.XLOOKUP($A220&amp;H$2,Timesheet!$E:$E,Timesheet!$D:$D,0)</f>
        <v>0</v>
      </c>
      <c r="I220" s="4">
        <f>_xlfn.XLOOKUP($A220&amp;I$2,Timesheet!$E:$E,Timesheet!$D:$D,0)</f>
        <v>0</v>
      </c>
      <c r="J220" s="4">
        <f>_xlfn.XLOOKUP($A220&amp;J$2,Timesheet!$E:$E,Timesheet!$D:$D,0)</f>
        <v>0</v>
      </c>
      <c r="K220" s="4">
        <f>_xlfn.XLOOKUP($A220&amp;K$2,Timesheet!$E:$E,Timesheet!$D:$D,0)</f>
        <v>0</v>
      </c>
      <c r="L220" s="4">
        <f>_xlfn.XLOOKUP($A220&amp;L$2,Timesheet!$E:$E,Timesheet!$D:$D,0)</f>
        <v>0</v>
      </c>
      <c r="M220" s="4">
        <f>_xlfn.XLOOKUP($A220&amp;M$2,Timesheet!$E:$E,Timesheet!$D:$D,0)</f>
        <v>0</v>
      </c>
      <c r="N220" s="4">
        <f>_xlfn.XLOOKUP($A220&amp;N$2,Timesheet!$E:$E,Timesheet!$D:$D,0)</f>
        <v>0</v>
      </c>
      <c r="O220" s="4">
        <f>_xlfn.XLOOKUP($A220&amp;O$2,Timesheet!$E:$E,Timesheet!$D:$D,0)</f>
        <v>0</v>
      </c>
      <c r="P220" s="4">
        <f>_xlfn.XLOOKUP($A220&amp;P$2,Timesheet!$E:$E,Timesheet!$D:$D,0)</f>
        <v>0</v>
      </c>
      <c r="Q220" s="4">
        <f>_xlfn.XLOOKUP($A220&amp;Q$2,Timesheet!$E:$E,Timesheet!$D:$D,0)</f>
        <v>0</v>
      </c>
      <c r="R220" s="4">
        <f>_xlfn.XLOOKUP($A220&amp;R$2,Timesheet!$E:$E,Timesheet!$D:$D,0)</f>
        <v>0</v>
      </c>
      <c r="S220" s="4">
        <f>_xlfn.XLOOKUP($A220&amp;S$2,Timesheet!$E:$E,Timesheet!$D:$D,0)</f>
        <v>0</v>
      </c>
      <c r="T220" s="4">
        <f>_xlfn.XLOOKUP($A220&amp;T$2,Timesheet!$E:$E,Timesheet!$D:$D,0)</f>
        <v>0</v>
      </c>
      <c r="U220" s="4">
        <f>_xlfn.XLOOKUP($A220&amp;U$2,Timesheet!$E:$E,Timesheet!$D:$D,0)</f>
        <v>0</v>
      </c>
    </row>
    <row r="221" spans="1:21" x14ac:dyDescent="0.3">
      <c r="A221" t="str">
        <v>Pamphila Zaragamba</v>
      </c>
      <c r="B221" s="4">
        <f t="shared" si="3"/>
        <v>16.82</v>
      </c>
      <c r="C221" s="4">
        <f>_xlfn.XLOOKUP($A221&amp;C$2,Timesheet!$E:$E,Timesheet!$D:$D,0)</f>
        <v>0</v>
      </c>
      <c r="D221" s="4">
        <f>_xlfn.XLOOKUP($A221&amp;D$2,Timesheet!$E:$E,Timesheet!$D:$D,0)</f>
        <v>0</v>
      </c>
      <c r="E221" s="4">
        <f>_xlfn.XLOOKUP($A221&amp;E$2,Timesheet!$E:$E,Timesheet!$D:$D,0)</f>
        <v>16.82</v>
      </c>
      <c r="F221" s="4">
        <f>_xlfn.XLOOKUP($A221&amp;F$2,Timesheet!$E:$E,Timesheet!$D:$D,0)</f>
        <v>0</v>
      </c>
      <c r="G221" s="4">
        <f>_xlfn.XLOOKUP($A221&amp;G$2,Timesheet!$E:$E,Timesheet!$D:$D,0)</f>
        <v>0</v>
      </c>
      <c r="H221" s="4">
        <f>_xlfn.XLOOKUP($A221&amp;H$2,Timesheet!$E:$E,Timesheet!$D:$D,0)</f>
        <v>0</v>
      </c>
      <c r="I221" s="4">
        <f>_xlfn.XLOOKUP($A221&amp;I$2,Timesheet!$E:$E,Timesheet!$D:$D,0)</f>
        <v>0</v>
      </c>
      <c r="J221" s="4">
        <f>_xlfn.XLOOKUP($A221&amp;J$2,Timesheet!$E:$E,Timesheet!$D:$D,0)</f>
        <v>0</v>
      </c>
      <c r="K221" s="4">
        <f>_xlfn.XLOOKUP($A221&amp;K$2,Timesheet!$E:$E,Timesheet!$D:$D,0)</f>
        <v>0</v>
      </c>
      <c r="L221" s="4">
        <f>_xlfn.XLOOKUP($A221&amp;L$2,Timesheet!$E:$E,Timesheet!$D:$D,0)</f>
        <v>0</v>
      </c>
      <c r="M221" s="4">
        <f>_xlfn.XLOOKUP($A221&amp;M$2,Timesheet!$E:$E,Timesheet!$D:$D,0)</f>
        <v>0</v>
      </c>
      <c r="N221" s="4">
        <f>_xlfn.XLOOKUP($A221&amp;N$2,Timesheet!$E:$E,Timesheet!$D:$D,0)</f>
        <v>0</v>
      </c>
      <c r="O221" s="4">
        <f>_xlfn.XLOOKUP($A221&amp;O$2,Timesheet!$E:$E,Timesheet!$D:$D,0)</f>
        <v>0</v>
      </c>
      <c r="P221" s="4">
        <f>_xlfn.XLOOKUP($A221&amp;P$2,Timesheet!$E:$E,Timesheet!$D:$D,0)</f>
        <v>0</v>
      </c>
      <c r="Q221" s="4">
        <f>_xlfn.XLOOKUP($A221&amp;Q$2,Timesheet!$E:$E,Timesheet!$D:$D,0)</f>
        <v>0</v>
      </c>
      <c r="R221" s="4">
        <f>_xlfn.XLOOKUP($A221&amp;R$2,Timesheet!$E:$E,Timesheet!$D:$D,0)</f>
        <v>0</v>
      </c>
      <c r="S221" s="4">
        <f>_xlfn.XLOOKUP($A221&amp;S$2,Timesheet!$E:$E,Timesheet!$D:$D,0)</f>
        <v>0</v>
      </c>
      <c r="T221" s="4">
        <f>_xlfn.XLOOKUP($A221&amp;T$2,Timesheet!$E:$E,Timesheet!$D:$D,0)</f>
        <v>0</v>
      </c>
      <c r="U221" s="4">
        <f>_xlfn.XLOOKUP($A221&amp;U$2,Timesheet!$E:$E,Timesheet!$D:$D,0)</f>
        <v>0</v>
      </c>
    </row>
    <row r="222" spans="1:21" x14ac:dyDescent="0.3">
      <c r="A222" t="str">
        <v>Pearl Boffin</v>
      </c>
      <c r="B222" s="4">
        <f t="shared" si="3"/>
        <v>15.05</v>
      </c>
      <c r="C222" s="4">
        <f>_xlfn.XLOOKUP($A222&amp;C$2,Timesheet!$E:$E,Timesheet!$D:$D,0)</f>
        <v>0</v>
      </c>
      <c r="D222" s="4">
        <f>_xlfn.XLOOKUP($A222&amp;D$2,Timesheet!$E:$E,Timesheet!$D:$D,0)</f>
        <v>0</v>
      </c>
      <c r="E222" s="4">
        <f>_xlfn.XLOOKUP($A222&amp;E$2,Timesheet!$E:$E,Timesheet!$D:$D,0)</f>
        <v>0</v>
      </c>
      <c r="F222" s="4">
        <f>_xlfn.XLOOKUP($A222&amp;F$2,Timesheet!$E:$E,Timesheet!$D:$D,0)</f>
        <v>0</v>
      </c>
      <c r="G222" s="4">
        <f>_xlfn.XLOOKUP($A222&amp;G$2,Timesheet!$E:$E,Timesheet!$D:$D,0)</f>
        <v>0</v>
      </c>
      <c r="H222" s="4">
        <f>_xlfn.XLOOKUP($A222&amp;H$2,Timesheet!$E:$E,Timesheet!$D:$D,0)</f>
        <v>0</v>
      </c>
      <c r="I222" s="4">
        <f>_xlfn.XLOOKUP($A222&amp;I$2,Timesheet!$E:$E,Timesheet!$D:$D,0)</f>
        <v>0</v>
      </c>
      <c r="J222" s="4">
        <f>_xlfn.XLOOKUP($A222&amp;J$2,Timesheet!$E:$E,Timesheet!$D:$D,0)</f>
        <v>0</v>
      </c>
      <c r="K222" s="4">
        <f>_xlfn.XLOOKUP($A222&amp;K$2,Timesheet!$E:$E,Timesheet!$D:$D,0)</f>
        <v>0</v>
      </c>
      <c r="L222" s="4">
        <f>_xlfn.XLOOKUP($A222&amp;L$2,Timesheet!$E:$E,Timesheet!$D:$D,0)</f>
        <v>0</v>
      </c>
      <c r="M222" s="4">
        <f>_xlfn.XLOOKUP($A222&amp;M$2,Timesheet!$E:$E,Timesheet!$D:$D,0)</f>
        <v>0</v>
      </c>
      <c r="N222" s="4">
        <f>_xlfn.XLOOKUP($A222&amp;N$2,Timesheet!$E:$E,Timesheet!$D:$D,0)</f>
        <v>15.05</v>
      </c>
      <c r="O222" s="4">
        <f>_xlfn.XLOOKUP($A222&amp;O$2,Timesheet!$E:$E,Timesheet!$D:$D,0)</f>
        <v>0</v>
      </c>
      <c r="P222" s="4">
        <f>_xlfn.XLOOKUP($A222&amp;P$2,Timesheet!$E:$E,Timesheet!$D:$D,0)</f>
        <v>0</v>
      </c>
      <c r="Q222" s="4">
        <f>_xlfn.XLOOKUP($A222&amp;Q$2,Timesheet!$E:$E,Timesheet!$D:$D,0)</f>
        <v>0</v>
      </c>
      <c r="R222" s="4">
        <f>_xlfn.XLOOKUP($A222&amp;R$2,Timesheet!$E:$E,Timesheet!$D:$D,0)</f>
        <v>0</v>
      </c>
      <c r="S222" s="4">
        <f>_xlfn.XLOOKUP($A222&amp;S$2,Timesheet!$E:$E,Timesheet!$D:$D,0)</f>
        <v>0</v>
      </c>
      <c r="T222" s="4">
        <f>_xlfn.XLOOKUP($A222&amp;T$2,Timesheet!$E:$E,Timesheet!$D:$D,0)</f>
        <v>0</v>
      </c>
      <c r="U222" s="4">
        <f>_xlfn.XLOOKUP($A222&amp;U$2,Timesheet!$E:$E,Timesheet!$D:$D,0)</f>
        <v>0</v>
      </c>
    </row>
    <row r="223" spans="1:21" x14ac:dyDescent="0.3">
      <c r="A223" t="str">
        <v>Pearl Brandybuck</v>
      </c>
      <c r="B223" s="4">
        <f t="shared" si="3"/>
        <v>5.25</v>
      </c>
      <c r="C223" s="4">
        <f>_xlfn.XLOOKUP($A223&amp;C$2,Timesheet!$E:$E,Timesheet!$D:$D,0)</f>
        <v>0</v>
      </c>
      <c r="D223" s="4">
        <f>_xlfn.XLOOKUP($A223&amp;D$2,Timesheet!$E:$E,Timesheet!$D:$D,0)</f>
        <v>0</v>
      </c>
      <c r="E223" s="4">
        <f>_xlfn.XLOOKUP($A223&amp;E$2,Timesheet!$E:$E,Timesheet!$D:$D,0)</f>
        <v>0</v>
      </c>
      <c r="F223" s="4">
        <f>_xlfn.XLOOKUP($A223&amp;F$2,Timesheet!$E:$E,Timesheet!$D:$D,0)</f>
        <v>0</v>
      </c>
      <c r="G223" s="4">
        <f>_xlfn.XLOOKUP($A223&amp;G$2,Timesheet!$E:$E,Timesheet!$D:$D,0)</f>
        <v>0</v>
      </c>
      <c r="H223" s="4">
        <f>_xlfn.XLOOKUP($A223&amp;H$2,Timesheet!$E:$E,Timesheet!$D:$D,0)</f>
        <v>0</v>
      </c>
      <c r="I223" s="4">
        <f>_xlfn.XLOOKUP($A223&amp;I$2,Timesheet!$E:$E,Timesheet!$D:$D,0)</f>
        <v>0</v>
      </c>
      <c r="J223" s="4">
        <f>_xlfn.XLOOKUP($A223&amp;J$2,Timesheet!$E:$E,Timesheet!$D:$D,0)</f>
        <v>0</v>
      </c>
      <c r="K223" s="4">
        <f>_xlfn.XLOOKUP($A223&amp;K$2,Timesheet!$E:$E,Timesheet!$D:$D,0)</f>
        <v>0</v>
      </c>
      <c r="L223" s="4">
        <f>_xlfn.XLOOKUP($A223&amp;L$2,Timesheet!$E:$E,Timesheet!$D:$D,0)</f>
        <v>0</v>
      </c>
      <c r="M223" s="4">
        <f>_xlfn.XLOOKUP($A223&amp;M$2,Timesheet!$E:$E,Timesheet!$D:$D,0)</f>
        <v>5.25</v>
      </c>
      <c r="N223" s="4">
        <f>_xlfn.XLOOKUP($A223&amp;N$2,Timesheet!$E:$E,Timesheet!$D:$D,0)</f>
        <v>0</v>
      </c>
      <c r="O223" s="4">
        <f>_xlfn.XLOOKUP($A223&amp;O$2,Timesheet!$E:$E,Timesheet!$D:$D,0)</f>
        <v>0</v>
      </c>
      <c r="P223" s="4">
        <f>_xlfn.XLOOKUP($A223&amp;P$2,Timesheet!$E:$E,Timesheet!$D:$D,0)</f>
        <v>0</v>
      </c>
      <c r="Q223" s="4">
        <f>_xlfn.XLOOKUP($A223&amp;Q$2,Timesheet!$E:$E,Timesheet!$D:$D,0)</f>
        <v>0</v>
      </c>
      <c r="R223" s="4">
        <f>_xlfn.XLOOKUP($A223&amp;R$2,Timesheet!$E:$E,Timesheet!$D:$D,0)</f>
        <v>0</v>
      </c>
      <c r="S223" s="4">
        <f>_xlfn.XLOOKUP($A223&amp;S$2,Timesheet!$E:$E,Timesheet!$D:$D,0)</f>
        <v>0</v>
      </c>
      <c r="T223" s="4">
        <f>_xlfn.XLOOKUP($A223&amp;T$2,Timesheet!$E:$E,Timesheet!$D:$D,0)</f>
        <v>0</v>
      </c>
      <c r="U223" s="4">
        <f>_xlfn.XLOOKUP($A223&amp;U$2,Timesheet!$E:$E,Timesheet!$D:$D,0)</f>
        <v>0</v>
      </c>
    </row>
    <row r="224" spans="1:21" x14ac:dyDescent="0.3">
      <c r="A224" t="str">
        <v>Pearl Goold</v>
      </c>
      <c r="B224" s="4">
        <f t="shared" si="3"/>
        <v>8.49</v>
      </c>
      <c r="C224" s="4">
        <f>_xlfn.XLOOKUP($A224&amp;C$2,Timesheet!$E:$E,Timesheet!$D:$D,0)</f>
        <v>0</v>
      </c>
      <c r="D224" s="4">
        <f>_xlfn.XLOOKUP($A224&amp;D$2,Timesheet!$E:$E,Timesheet!$D:$D,0)</f>
        <v>0</v>
      </c>
      <c r="E224" s="4">
        <f>_xlfn.XLOOKUP($A224&amp;E$2,Timesheet!$E:$E,Timesheet!$D:$D,0)</f>
        <v>0</v>
      </c>
      <c r="F224" s="4">
        <f>_xlfn.XLOOKUP($A224&amp;F$2,Timesheet!$E:$E,Timesheet!$D:$D,0)</f>
        <v>0</v>
      </c>
      <c r="G224" s="4">
        <f>_xlfn.XLOOKUP($A224&amp;G$2,Timesheet!$E:$E,Timesheet!$D:$D,0)</f>
        <v>0</v>
      </c>
      <c r="H224" s="4">
        <f>_xlfn.XLOOKUP($A224&amp;H$2,Timesheet!$E:$E,Timesheet!$D:$D,0)</f>
        <v>0</v>
      </c>
      <c r="I224" s="4">
        <f>_xlfn.XLOOKUP($A224&amp;I$2,Timesheet!$E:$E,Timesheet!$D:$D,0)</f>
        <v>0</v>
      </c>
      <c r="J224" s="4">
        <f>_xlfn.XLOOKUP($A224&amp;J$2,Timesheet!$E:$E,Timesheet!$D:$D,0)</f>
        <v>0</v>
      </c>
      <c r="K224" s="4">
        <f>_xlfn.XLOOKUP($A224&amp;K$2,Timesheet!$E:$E,Timesheet!$D:$D,0)</f>
        <v>0</v>
      </c>
      <c r="L224" s="4">
        <f>_xlfn.XLOOKUP($A224&amp;L$2,Timesheet!$E:$E,Timesheet!$D:$D,0)</f>
        <v>0</v>
      </c>
      <c r="M224" s="4">
        <f>_xlfn.XLOOKUP($A224&amp;M$2,Timesheet!$E:$E,Timesheet!$D:$D,0)</f>
        <v>8.49</v>
      </c>
      <c r="N224" s="4">
        <f>_xlfn.XLOOKUP($A224&amp;N$2,Timesheet!$E:$E,Timesheet!$D:$D,0)</f>
        <v>0</v>
      </c>
      <c r="O224" s="4">
        <f>_xlfn.XLOOKUP($A224&amp;O$2,Timesheet!$E:$E,Timesheet!$D:$D,0)</f>
        <v>0</v>
      </c>
      <c r="P224" s="4">
        <f>_xlfn.XLOOKUP($A224&amp;P$2,Timesheet!$E:$E,Timesheet!$D:$D,0)</f>
        <v>0</v>
      </c>
      <c r="Q224" s="4">
        <f>_xlfn.XLOOKUP($A224&amp;Q$2,Timesheet!$E:$E,Timesheet!$D:$D,0)</f>
        <v>0</v>
      </c>
      <c r="R224" s="4">
        <f>_xlfn.XLOOKUP($A224&amp;R$2,Timesheet!$E:$E,Timesheet!$D:$D,0)</f>
        <v>0</v>
      </c>
      <c r="S224" s="4">
        <f>_xlfn.XLOOKUP($A224&amp;S$2,Timesheet!$E:$E,Timesheet!$D:$D,0)</f>
        <v>0</v>
      </c>
      <c r="T224" s="4">
        <f>_xlfn.XLOOKUP($A224&amp;T$2,Timesheet!$E:$E,Timesheet!$D:$D,0)</f>
        <v>0</v>
      </c>
      <c r="U224" s="4">
        <f>_xlfn.XLOOKUP($A224&amp;U$2,Timesheet!$E:$E,Timesheet!$D:$D,0)</f>
        <v>0</v>
      </c>
    </row>
    <row r="225" spans="1:21" x14ac:dyDescent="0.3">
      <c r="A225" t="str">
        <v>Pearl Twofoot</v>
      </c>
      <c r="B225" s="4">
        <f t="shared" si="3"/>
        <v>0</v>
      </c>
      <c r="C225" s="4">
        <f>_xlfn.XLOOKUP($A225&amp;C$2,Timesheet!$E:$E,Timesheet!$D:$D,0)</f>
        <v>0</v>
      </c>
      <c r="D225" s="4">
        <f>_xlfn.XLOOKUP($A225&amp;D$2,Timesheet!$E:$E,Timesheet!$D:$D,0)</f>
        <v>0</v>
      </c>
      <c r="E225" s="4">
        <f>_xlfn.XLOOKUP($A225&amp;E$2,Timesheet!$E:$E,Timesheet!$D:$D,0)</f>
        <v>0</v>
      </c>
      <c r="F225" s="4">
        <f>_xlfn.XLOOKUP($A225&amp;F$2,Timesheet!$E:$E,Timesheet!$D:$D,0)</f>
        <v>0</v>
      </c>
      <c r="G225" s="4">
        <f>_xlfn.XLOOKUP($A225&amp;G$2,Timesheet!$E:$E,Timesheet!$D:$D,0)</f>
        <v>0</v>
      </c>
      <c r="H225" s="4">
        <f>_xlfn.XLOOKUP($A225&amp;H$2,Timesheet!$E:$E,Timesheet!$D:$D,0)</f>
        <v>0</v>
      </c>
      <c r="I225" s="4">
        <f>_xlfn.XLOOKUP($A225&amp;I$2,Timesheet!$E:$E,Timesheet!$D:$D,0)</f>
        <v>0</v>
      </c>
      <c r="J225" s="4">
        <f>_xlfn.XLOOKUP($A225&amp;J$2,Timesheet!$E:$E,Timesheet!$D:$D,0)</f>
        <v>0</v>
      </c>
      <c r="K225" s="4">
        <f>_xlfn.XLOOKUP($A225&amp;K$2,Timesheet!$E:$E,Timesheet!$D:$D,0)</f>
        <v>0</v>
      </c>
      <c r="L225" s="4">
        <f>_xlfn.XLOOKUP($A225&amp;L$2,Timesheet!$E:$E,Timesheet!$D:$D,0)</f>
        <v>0</v>
      </c>
      <c r="M225" s="4">
        <f>_xlfn.XLOOKUP($A225&amp;M$2,Timesheet!$E:$E,Timesheet!$D:$D,0)</f>
        <v>0</v>
      </c>
      <c r="N225" s="4">
        <f>_xlfn.XLOOKUP($A225&amp;N$2,Timesheet!$E:$E,Timesheet!$D:$D,0)</f>
        <v>0</v>
      </c>
      <c r="O225" s="4">
        <f>_xlfn.XLOOKUP($A225&amp;O$2,Timesheet!$E:$E,Timesheet!$D:$D,0)</f>
        <v>0</v>
      </c>
      <c r="P225" s="4">
        <f>_xlfn.XLOOKUP($A225&amp;P$2,Timesheet!$E:$E,Timesheet!$D:$D,0)</f>
        <v>0</v>
      </c>
      <c r="Q225" s="4">
        <f>_xlfn.XLOOKUP($A225&amp;Q$2,Timesheet!$E:$E,Timesheet!$D:$D,0)</f>
        <v>0</v>
      </c>
      <c r="R225" s="4">
        <f>_xlfn.XLOOKUP($A225&amp;R$2,Timesheet!$E:$E,Timesheet!$D:$D,0)</f>
        <v>0</v>
      </c>
      <c r="S225" s="4">
        <f>_xlfn.XLOOKUP($A225&amp;S$2,Timesheet!$E:$E,Timesheet!$D:$D,0)</f>
        <v>0</v>
      </c>
      <c r="T225" s="4">
        <f>_xlfn.XLOOKUP($A225&amp;T$2,Timesheet!$E:$E,Timesheet!$D:$D,0)</f>
        <v>0</v>
      </c>
      <c r="U225" s="4">
        <f>_xlfn.XLOOKUP($A225&amp;U$2,Timesheet!$E:$E,Timesheet!$D:$D,0)</f>
        <v>0</v>
      </c>
    </row>
    <row r="226" spans="1:21" x14ac:dyDescent="0.3">
      <c r="A226" t="str">
        <v>Peony Sackville-Baggins</v>
      </c>
      <c r="B226" s="4">
        <f t="shared" si="3"/>
        <v>22.54</v>
      </c>
      <c r="C226" s="4">
        <f>_xlfn.XLOOKUP($A226&amp;C$2,Timesheet!$E:$E,Timesheet!$D:$D,0)</f>
        <v>0</v>
      </c>
      <c r="D226" s="4">
        <f>_xlfn.XLOOKUP($A226&amp;D$2,Timesheet!$E:$E,Timesheet!$D:$D,0)</f>
        <v>0</v>
      </c>
      <c r="E226" s="4">
        <f>_xlfn.XLOOKUP($A226&amp;E$2,Timesheet!$E:$E,Timesheet!$D:$D,0)</f>
        <v>0</v>
      </c>
      <c r="F226" s="4">
        <f>_xlfn.XLOOKUP($A226&amp;F$2,Timesheet!$E:$E,Timesheet!$D:$D,0)</f>
        <v>22.54</v>
      </c>
      <c r="G226" s="4">
        <f>_xlfn.XLOOKUP($A226&amp;G$2,Timesheet!$E:$E,Timesheet!$D:$D,0)</f>
        <v>0</v>
      </c>
      <c r="H226" s="4">
        <f>_xlfn.XLOOKUP($A226&amp;H$2,Timesheet!$E:$E,Timesheet!$D:$D,0)</f>
        <v>0</v>
      </c>
      <c r="I226" s="4">
        <f>_xlfn.XLOOKUP($A226&amp;I$2,Timesheet!$E:$E,Timesheet!$D:$D,0)</f>
        <v>0</v>
      </c>
      <c r="J226" s="4">
        <f>_xlfn.XLOOKUP($A226&amp;J$2,Timesheet!$E:$E,Timesheet!$D:$D,0)</f>
        <v>0</v>
      </c>
      <c r="K226" s="4">
        <f>_xlfn.XLOOKUP($A226&amp;K$2,Timesheet!$E:$E,Timesheet!$D:$D,0)</f>
        <v>0</v>
      </c>
      <c r="L226" s="4">
        <f>_xlfn.XLOOKUP($A226&amp;L$2,Timesheet!$E:$E,Timesheet!$D:$D,0)</f>
        <v>0</v>
      </c>
      <c r="M226" s="4">
        <f>_xlfn.XLOOKUP($A226&amp;M$2,Timesheet!$E:$E,Timesheet!$D:$D,0)</f>
        <v>0</v>
      </c>
      <c r="N226" s="4">
        <f>_xlfn.XLOOKUP($A226&amp;N$2,Timesheet!$E:$E,Timesheet!$D:$D,0)</f>
        <v>0</v>
      </c>
      <c r="O226" s="4">
        <f>_xlfn.XLOOKUP($A226&amp;O$2,Timesheet!$E:$E,Timesheet!$D:$D,0)</f>
        <v>0</v>
      </c>
      <c r="P226" s="4">
        <f>_xlfn.XLOOKUP($A226&amp;P$2,Timesheet!$E:$E,Timesheet!$D:$D,0)</f>
        <v>0</v>
      </c>
      <c r="Q226" s="4">
        <f>_xlfn.XLOOKUP($A226&amp;Q$2,Timesheet!$E:$E,Timesheet!$D:$D,0)</f>
        <v>0</v>
      </c>
      <c r="R226" s="4">
        <f>_xlfn.XLOOKUP($A226&amp;R$2,Timesheet!$E:$E,Timesheet!$D:$D,0)</f>
        <v>0</v>
      </c>
      <c r="S226" s="4">
        <f>_xlfn.XLOOKUP($A226&amp;S$2,Timesheet!$E:$E,Timesheet!$D:$D,0)</f>
        <v>0</v>
      </c>
      <c r="T226" s="4">
        <f>_xlfn.XLOOKUP($A226&amp;T$2,Timesheet!$E:$E,Timesheet!$D:$D,0)</f>
        <v>0</v>
      </c>
      <c r="U226" s="4">
        <f>_xlfn.XLOOKUP($A226&amp;U$2,Timesheet!$E:$E,Timesheet!$D:$D,0)</f>
        <v>0</v>
      </c>
    </row>
    <row r="227" spans="1:21" x14ac:dyDescent="0.3">
      <c r="A227" t="str">
        <v>Peony Smallburrow</v>
      </c>
      <c r="B227" s="4">
        <f t="shared" si="3"/>
        <v>10.74</v>
      </c>
      <c r="C227" s="4">
        <f>_xlfn.XLOOKUP($A227&amp;C$2,Timesheet!$E:$E,Timesheet!$D:$D,0)</f>
        <v>0</v>
      </c>
      <c r="D227" s="4">
        <f>_xlfn.XLOOKUP($A227&amp;D$2,Timesheet!$E:$E,Timesheet!$D:$D,0)</f>
        <v>0</v>
      </c>
      <c r="E227" s="4">
        <f>_xlfn.XLOOKUP($A227&amp;E$2,Timesheet!$E:$E,Timesheet!$D:$D,0)</f>
        <v>0</v>
      </c>
      <c r="F227" s="4">
        <f>_xlfn.XLOOKUP($A227&amp;F$2,Timesheet!$E:$E,Timesheet!$D:$D,0)</f>
        <v>0</v>
      </c>
      <c r="G227" s="4">
        <f>_xlfn.XLOOKUP($A227&amp;G$2,Timesheet!$E:$E,Timesheet!$D:$D,0)</f>
        <v>0</v>
      </c>
      <c r="H227" s="4">
        <f>_xlfn.XLOOKUP($A227&amp;H$2,Timesheet!$E:$E,Timesheet!$D:$D,0)</f>
        <v>0</v>
      </c>
      <c r="I227" s="4">
        <f>_xlfn.XLOOKUP($A227&amp;I$2,Timesheet!$E:$E,Timesheet!$D:$D,0)</f>
        <v>0</v>
      </c>
      <c r="J227" s="4">
        <f>_xlfn.XLOOKUP($A227&amp;J$2,Timesheet!$E:$E,Timesheet!$D:$D,0)</f>
        <v>0</v>
      </c>
      <c r="K227" s="4">
        <f>_xlfn.XLOOKUP($A227&amp;K$2,Timesheet!$E:$E,Timesheet!$D:$D,0)</f>
        <v>0</v>
      </c>
      <c r="L227" s="4">
        <f>_xlfn.XLOOKUP($A227&amp;L$2,Timesheet!$E:$E,Timesheet!$D:$D,0)</f>
        <v>0</v>
      </c>
      <c r="M227" s="4">
        <f>_xlfn.XLOOKUP($A227&amp;M$2,Timesheet!$E:$E,Timesheet!$D:$D,0)</f>
        <v>10.74</v>
      </c>
      <c r="N227" s="4">
        <f>_xlfn.XLOOKUP($A227&amp;N$2,Timesheet!$E:$E,Timesheet!$D:$D,0)</f>
        <v>0</v>
      </c>
      <c r="O227" s="4">
        <f>_xlfn.XLOOKUP($A227&amp;O$2,Timesheet!$E:$E,Timesheet!$D:$D,0)</f>
        <v>0</v>
      </c>
      <c r="P227" s="4">
        <f>_xlfn.XLOOKUP($A227&amp;P$2,Timesheet!$E:$E,Timesheet!$D:$D,0)</f>
        <v>0</v>
      </c>
      <c r="Q227" s="4">
        <f>_xlfn.XLOOKUP($A227&amp;Q$2,Timesheet!$E:$E,Timesheet!$D:$D,0)</f>
        <v>0</v>
      </c>
      <c r="R227" s="4">
        <f>_xlfn.XLOOKUP($A227&amp;R$2,Timesheet!$E:$E,Timesheet!$D:$D,0)</f>
        <v>0</v>
      </c>
      <c r="S227" s="4">
        <f>_xlfn.XLOOKUP($A227&amp;S$2,Timesheet!$E:$E,Timesheet!$D:$D,0)</f>
        <v>0</v>
      </c>
      <c r="T227" s="4">
        <f>_xlfn.XLOOKUP($A227&amp;T$2,Timesheet!$E:$E,Timesheet!$D:$D,0)</f>
        <v>0</v>
      </c>
      <c r="U227" s="4">
        <f>_xlfn.XLOOKUP($A227&amp;U$2,Timesheet!$E:$E,Timesheet!$D:$D,0)</f>
        <v>0</v>
      </c>
    </row>
    <row r="228" spans="1:21" x14ac:dyDescent="0.3">
      <c r="A228" t="str">
        <v>Peregrin Hornblower</v>
      </c>
      <c r="B228" s="4">
        <f t="shared" si="3"/>
        <v>1.36</v>
      </c>
      <c r="C228" s="4">
        <f>_xlfn.XLOOKUP($A228&amp;C$2,Timesheet!$E:$E,Timesheet!$D:$D,0)</f>
        <v>0</v>
      </c>
      <c r="D228" s="4">
        <f>_xlfn.XLOOKUP($A228&amp;D$2,Timesheet!$E:$E,Timesheet!$D:$D,0)</f>
        <v>0</v>
      </c>
      <c r="E228" s="4">
        <f>_xlfn.XLOOKUP($A228&amp;E$2,Timesheet!$E:$E,Timesheet!$D:$D,0)</f>
        <v>0</v>
      </c>
      <c r="F228" s="4">
        <f>_xlfn.XLOOKUP($A228&amp;F$2,Timesheet!$E:$E,Timesheet!$D:$D,0)</f>
        <v>0</v>
      </c>
      <c r="G228" s="4">
        <f>_xlfn.XLOOKUP($A228&amp;G$2,Timesheet!$E:$E,Timesheet!$D:$D,0)</f>
        <v>1.36</v>
      </c>
      <c r="H228" s="4">
        <f>_xlfn.XLOOKUP($A228&amp;H$2,Timesheet!$E:$E,Timesheet!$D:$D,0)</f>
        <v>0</v>
      </c>
      <c r="I228" s="4">
        <f>_xlfn.XLOOKUP($A228&amp;I$2,Timesheet!$E:$E,Timesheet!$D:$D,0)</f>
        <v>0</v>
      </c>
      <c r="J228" s="4">
        <f>_xlfn.XLOOKUP($A228&amp;J$2,Timesheet!$E:$E,Timesheet!$D:$D,0)</f>
        <v>0</v>
      </c>
      <c r="K228" s="4">
        <f>_xlfn.XLOOKUP($A228&amp;K$2,Timesheet!$E:$E,Timesheet!$D:$D,0)</f>
        <v>0</v>
      </c>
      <c r="L228" s="4">
        <f>_xlfn.XLOOKUP($A228&amp;L$2,Timesheet!$E:$E,Timesheet!$D:$D,0)</f>
        <v>0</v>
      </c>
      <c r="M228" s="4">
        <f>_xlfn.XLOOKUP($A228&amp;M$2,Timesheet!$E:$E,Timesheet!$D:$D,0)</f>
        <v>0</v>
      </c>
      <c r="N228" s="4">
        <f>_xlfn.XLOOKUP($A228&amp;N$2,Timesheet!$E:$E,Timesheet!$D:$D,0)</f>
        <v>0</v>
      </c>
      <c r="O228" s="4">
        <f>_xlfn.XLOOKUP($A228&amp;O$2,Timesheet!$E:$E,Timesheet!$D:$D,0)</f>
        <v>0</v>
      </c>
      <c r="P228" s="4">
        <f>_xlfn.XLOOKUP($A228&amp;P$2,Timesheet!$E:$E,Timesheet!$D:$D,0)</f>
        <v>0</v>
      </c>
      <c r="Q228" s="4">
        <f>_xlfn.XLOOKUP($A228&amp;Q$2,Timesheet!$E:$E,Timesheet!$D:$D,0)</f>
        <v>0</v>
      </c>
      <c r="R228" s="4">
        <f>_xlfn.XLOOKUP($A228&amp;R$2,Timesheet!$E:$E,Timesheet!$D:$D,0)</f>
        <v>0</v>
      </c>
      <c r="S228" s="4">
        <f>_xlfn.XLOOKUP($A228&amp;S$2,Timesheet!$E:$E,Timesheet!$D:$D,0)</f>
        <v>0</v>
      </c>
      <c r="T228" s="4">
        <f>_xlfn.XLOOKUP($A228&amp;T$2,Timesheet!$E:$E,Timesheet!$D:$D,0)</f>
        <v>0</v>
      </c>
      <c r="U228" s="4">
        <f>_xlfn.XLOOKUP($A228&amp;U$2,Timesheet!$E:$E,Timesheet!$D:$D,0)</f>
        <v>0</v>
      </c>
    </row>
    <row r="229" spans="1:21" x14ac:dyDescent="0.3">
      <c r="A229" t="str">
        <v>Pervinca Longhole</v>
      </c>
      <c r="B229" s="4">
        <f t="shared" si="3"/>
        <v>21.26</v>
      </c>
      <c r="C229" s="4">
        <f>_xlfn.XLOOKUP($A229&amp;C$2,Timesheet!$E:$E,Timesheet!$D:$D,0)</f>
        <v>0</v>
      </c>
      <c r="D229" s="4">
        <f>_xlfn.XLOOKUP($A229&amp;D$2,Timesheet!$E:$E,Timesheet!$D:$D,0)</f>
        <v>0</v>
      </c>
      <c r="E229" s="4">
        <f>_xlfn.XLOOKUP($A229&amp;E$2,Timesheet!$E:$E,Timesheet!$D:$D,0)</f>
        <v>21.26</v>
      </c>
      <c r="F229" s="4">
        <f>_xlfn.XLOOKUP($A229&amp;F$2,Timesheet!$E:$E,Timesheet!$D:$D,0)</f>
        <v>0</v>
      </c>
      <c r="G229" s="4">
        <f>_xlfn.XLOOKUP($A229&amp;G$2,Timesheet!$E:$E,Timesheet!$D:$D,0)</f>
        <v>0</v>
      </c>
      <c r="H229" s="4">
        <f>_xlfn.XLOOKUP($A229&amp;H$2,Timesheet!$E:$E,Timesheet!$D:$D,0)</f>
        <v>0</v>
      </c>
      <c r="I229" s="4">
        <f>_xlfn.XLOOKUP($A229&amp;I$2,Timesheet!$E:$E,Timesheet!$D:$D,0)</f>
        <v>0</v>
      </c>
      <c r="J229" s="4">
        <f>_xlfn.XLOOKUP($A229&amp;J$2,Timesheet!$E:$E,Timesheet!$D:$D,0)</f>
        <v>0</v>
      </c>
      <c r="K229" s="4">
        <f>_xlfn.XLOOKUP($A229&amp;K$2,Timesheet!$E:$E,Timesheet!$D:$D,0)</f>
        <v>0</v>
      </c>
      <c r="L229" s="4">
        <f>_xlfn.XLOOKUP($A229&amp;L$2,Timesheet!$E:$E,Timesheet!$D:$D,0)</f>
        <v>0</v>
      </c>
      <c r="M229" s="4">
        <f>_xlfn.XLOOKUP($A229&amp;M$2,Timesheet!$E:$E,Timesheet!$D:$D,0)</f>
        <v>0</v>
      </c>
      <c r="N229" s="4">
        <f>_xlfn.XLOOKUP($A229&amp;N$2,Timesheet!$E:$E,Timesheet!$D:$D,0)</f>
        <v>0</v>
      </c>
      <c r="O229" s="4">
        <f>_xlfn.XLOOKUP($A229&amp;O$2,Timesheet!$E:$E,Timesheet!$D:$D,0)</f>
        <v>0</v>
      </c>
      <c r="P229" s="4">
        <f>_xlfn.XLOOKUP($A229&amp;P$2,Timesheet!$E:$E,Timesheet!$D:$D,0)</f>
        <v>0</v>
      </c>
      <c r="Q229" s="4">
        <f>_xlfn.XLOOKUP($A229&amp;Q$2,Timesheet!$E:$E,Timesheet!$D:$D,0)</f>
        <v>0</v>
      </c>
      <c r="R229" s="4">
        <f>_xlfn.XLOOKUP($A229&amp;R$2,Timesheet!$E:$E,Timesheet!$D:$D,0)</f>
        <v>0</v>
      </c>
      <c r="S229" s="4">
        <f>_xlfn.XLOOKUP($A229&amp;S$2,Timesheet!$E:$E,Timesheet!$D:$D,0)</f>
        <v>0</v>
      </c>
      <c r="T229" s="4">
        <f>_xlfn.XLOOKUP($A229&amp;T$2,Timesheet!$E:$E,Timesheet!$D:$D,0)</f>
        <v>0</v>
      </c>
      <c r="U229" s="4">
        <f>_xlfn.XLOOKUP($A229&amp;U$2,Timesheet!$E:$E,Timesheet!$D:$D,0)</f>
        <v>0</v>
      </c>
    </row>
    <row r="230" spans="1:21" x14ac:dyDescent="0.3">
      <c r="A230" t="str">
        <v>Pervinca Took-Took</v>
      </c>
      <c r="B230" s="4">
        <f t="shared" si="3"/>
        <v>8.1</v>
      </c>
      <c r="C230" s="4">
        <f>_xlfn.XLOOKUP($A230&amp;C$2,Timesheet!$E:$E,Timesheet!$D:$D,0)</f>
        <v>0</v>
      </c>
      <c r="D230" s="4">
        <f>_xlfn.XLOOKUP($A230&amp;D$2,Timesheet!$E:$E,Timesheet!$D:$D,0)</f>
        <v>0</v>
      </c>
      <c r="E230" s="4">
        <f>_xlfn.XLOOKUP($A230&amp;E$2,Timesheet!$E:$E,Timesheet!$D:$D,0)</f>
        <v>0</v>
      </c>
      <c r="F230" s="4">
        <f>_xlfn.XLOOKUP($A230&amp;F$2,Timesheet!$E:$E,Timesheet!$D:$D,0)</f>
        <v>0</v>
      </c>
      <c r="G230" s="4">
        <f>_xlfn.XLOOKUP($A230&amp;G$2,Timesheet!$E:$E,Timesheet!$D:$D,0)</f>
        <v>0</v>
      </c>
      <c r="H230" s="4">
        <f>_xlfn.XLOOKUP($A230&amp;H$2,Timesheet!$E:$E,Timesheet!$D:$D,0)</f>
        <v>0</v>
      </c>
      <c r="I230" s="4">
        <f>_xlfn.XLOOKUP($A230&amp;I$2,Timesheet!$E:$E,Timesheet!$D:$D,0)</f>
        <v>0</v>
      </c>
      <c r="J230" s="4">
        <f>_xlfn.XLOOKUP($A230&amp;J$2,Timesheet!$E:$E,Timesheet!$D:$D,0)</f>
        <v>0</v>
      </c>
      <c r="K230" s="4">
        <f>_xlfn.XLOOKUP($A230&amp;K$2,Timesheet!$E:$E,Timesheet!$D:$D,0)</f>
        <v>0</v>
      </c>
      <c r="L230" s="4">
        <f>_xlfn.XLOOKUP($A230&amp;L$2,Timesheet!$E:$E,Timesheet!$D:$D,0)</f>
        <v>0</v>
      </c>
      <c r="M230" s="4">
        <f>_xlfn.XLOOKUP($A230&amp;M$2,Timesheet!$E:$E,Timesheet!$D:$D,0)</f>
        <v>0</v>
      </c>
      <c r="N230" s="4">
        <f>_xlfn.XLOOKUP($A230&amp;N$2,Timesheet!$E:$E,Timesheet!$D:$D,0)</f>
        <v>0</v>
      </c>
      <c r="O230" s="4">
        <f>_xlfn.XLOOKUP($A230&amp;O$2,Timesheet!$E:$E,Timesheet!$D:$D,0)</f>
        <v>8.1</v>
      </c>
      <c r="P230" s="4">
        <f>_xlfn.XLOOKUP($A230&amp;P$2,Timesheet!$E:$E,Timesheet!$D:$D,0)</f>
        <v>0</v>
      </c>
      <c r="Q230" s="4">
        <f>_xlfn.XLOOKUP($A230&amp;Q$2,Timesheet!$E:$E,Timesheet!$D:$D,0)</f>
        <v>0</v>
      </c>
      <c r="R230" s="4">
        <f>_xlfn.XLOOKUP($A230&amp;R$2,Timesheet!$E:$E,Timesheet!$D:$D,0)</f>
        <v>0</v>
      </c>
      <c r="S230" s="4">
        <f>_xlfn.XLOOKUP($A230&amp;S$2,Timesheet!$E:$E,Timesheet!$D:$D,0)</f>
        <v>0</v>
      </c>
      <c r="T230" s="4">
        <f>_xlfn.XLOOKUP($A230&amp;T$2,Timesheet!$E:$E,Timesheet!$D:$D,0)</f>
        <v>0</v>
      </c>
      <c r="U230" s="4">
        <f>_xlfn.XLOOKUP($A230&amp;U$2,Timesheet!$E:$E,Timesheet!$D:$D,0)</f>
        <v>0</v>
      </c>
    </row>
    <row r="231" spans="1:21" x14ac:dyDescent="0.3">
      <c r="A231" t="str">
        <v>Pimpernel Sackville</v>
      </c>
      <c r="B231" s="4">
        <f t="shared" si="3"/>
        <v>18.78</v>
      </c>
      <c r="C231" s="4">
        <f>_xlfn.XLOOKUP($A231&amp;C$2,Timesheet!$E:$E,Timesheet!$D:$D,0)</f>
        <v>0</v>
      </c>
      <c r="D231" s="4">
        <f>_xlfn.XLOOKUP($A231&amp;D$2,Timesheet!$E:$E,Timesheet!$D:$D,0)</f>
        <v>0</v>
      </c>
      <c r="E231" s="4">
        <f>_xlfn.XLOOKUP($A231&amp;E$2,Timesheet!$E:$E,Timesheet!$D:$D,0)</f>
        <v>0</v>
      </c>
      <c r="F231" s="4">
        <f>_xlfn.XLOOKUP($A231&amp;F$2,Timesheet!$E:$E,Timesheet!$D:$D,0)</f>
        <v>0</v>
      </c>
      <c r="G231" s="4">
        <f>_xlfn.XLOOKUP($A231&amp;G$2,Timesheet!$E:$E,Timesheet!$D:$D,0)</f>
        <v>0</v>
      </c>
      <c r="H231" s="4">
        <f>_xlfn.XLOOKUP($A231&amp;H$2,Timesheet!$E:$E,Timesheet!$D:$D,0)</f>
        <v>0</v>
      </c>
      <c r="I231" s="4">
        <f>_xlfn.XLOOKUP($A231&amp;I$2,Timesheet!$E:$E,Timesheet!$D:$D,0)</f>
        <v>0</v>
      </c>
      <c r="J231" s="4">
        <f>_xlfn.XLOOKUP($A231&amp;J$2,Timesheet!$E:$E,Timesheet!$D:$D,0)</f>
        <v>0</v>
      </c>
      <c r="K231" s="4">
        <f>_xlfn.XLOOKUP($A231&amp;K$2,Timesheet!$E:$E,Timesheet!$D:$D,0)</f>
        <v>0</v>
      </c>
      <c r="L231" s="4">
        <f>_xlfn.XLOOKUP($A231&amp;L$2,Timesheet!$E:$E,Timesheet!$D:$D,0)</f>
        <v>0</v>
      </c>
      <c r="M231" s="4">
        <f>_xlfn.XLOOKUP($A231&amp;M$2,Timesheet!$E:$E,Timesheet!$D:$D,0)</f>
        <v>18.78</v>
      </c>
      <c r="N231" s="4">
        <f>_xlfn.XLOOKUP($A231&amp;N$2,Timesheet!$E:$E,Timesheet!$D:$D,0)</f>
        <v>0</v>
      </c>
      <c r="O231" s="4">
        <f>_xlfn.XLOOKUP($A231&amp;O$2,Timesheet!$E:$E,Timesheet!$D:$D,0)</f>
        <v>0</v>
      </c>
      <c r="P231" s="4">
        <f>_xlfn.XLOOKUP($A231&amp;P$2,Timesheet!$E:$E,Timesheet!$D:$D,0)</f>
        <v>0</v>
      </c>
      <c r="Q231" s="4">
        <f>_xlfn.XLOOKUP($A231&amp;Q$2,Timesheet!$E:$E,Timesheet!$D:$D,0)</f>
        <v>0</v>
      </c>
      <c r="R231" s="4">
        <f>_xlfn.XLOOKUP($A231&amp;R$2,Timesheet!$E:$E,Timesheet!$D:$D,0)</f>
        <v>0</v>
      </c>
      <c r="S231" s="4">
        <f>_xlfn.XLOOKUP($A231&amp;S$2,Timesheet!$E:$E,Timesheet!$D:$D,0)</f>
        <v>0</v>
      </c>
      <c r="T231" s="4">
        <f>_xlfn.XLOOKUP($A231&amp;T$2,Timesheet!$E:$E,Timesheet!$D:$D,0)</f>
        <v>0</v>
      </c>
      <c r="U231" s="4">
        <f>_xlfn.XLOOKUP($A231&amp;U$2,Timesheet!$E:$E,Timesheet!$D:$D,0)</f>
        <v>0</v>
      </c>
    </row>
    <row r="232" spans="1:21" x14ac:dyDescent="0.3">
      <c r="A232" t="str">
        <v>Pimpernel Took</v>
      </c>
      <c r="B232" s="4">
        <f t="shared" si="3"/>
        <v>2.57</v>
      </c>
      <c r="C232" s="4">
        <f>_xlfn.XLOOKUP($A232&amp;C$2,Timesheet!$E:$E,Timesheet!$D:$D,0)</f>
        <v>0</v>
      </c>
      <c r="D232" s="4">
        <f>_xlfn.XLOOKUP($A232&amp;D$2,Timesheet!$E:$E,Timesheet!$D:$D,0)</f>
        <v>2.57</v>
      </c>
      <c r="E232" s="4">
        <f>_xlfn.XLOOKUP($A232&amp;E$2,Timesheet!$E:$E,Timesheet!$D:$D,0)</f>
        <v>0</v>
      </c>
      <c r="F232" s="4">
        <f>_xlfn.XLOOKUP($A232&amp;F$2,Timesheet!$E:$E,Timesheet!$D:$D,0)</f>
        <v>0</v>
      </c>
      <c r="G232" s="4">
        <f>_xlfn.XLOOKUP($A232&amp;G$2,Timesheet!$E:$E,Timesheet!$D:$D,0)</f>
        <v>0</v>
      </c>
      <c r="H232" s="4">
        <f>_xlfn.XLOOKUP($A232&amp;H$2,Timesheet!$E:$E,Timesheet!$D:$D,0)</f>
        <v>0</v>
      </c>
      <c r="I232" s="4">
        <f>_xlfn.XLOOKUP($A232&amp;I$2,Timesheet!$E:$E,Timesheet!$D:$D,0)</f>
        <v>0</v>
      </c>
      <c r="J232" s="4">
        <f>_xlfn.XLOOKUP($A232&amp;J$2,Timesheet!$E:$E,Timesheet!$D:$D,0)</f>
        <v>0</v>
      </c>
      <c r="K232" s="4">
        <f>_xlfn.XLOOKUP($A232&amp;K$2,Timesheet!$E:$E,Timesheet!$D:$D,0)</f>
        <v>0</v>
      </c>
      <c r="L232" s="4">
        <f>_xlfn.XLOOKUP($A232&amp;L$2,Timesheet!$E:$E,Timesheet!$D:$D,0)</f>
        <v>0</v>
      </c>
      <c r="M232" s="4">
        <f>_xlfn.XLOOKUP($A232&amp;M$2,Timesheet!$E:$E,Timesheet!$D:$D,0)</f>
        <v>0</v>
      </c>
      <c r="N232" s="4">
        <f>_xlfn.XLOOKUP($A232&amp;N$2,Timesheet!$E:$E,Timesheet!$D:$D,0)</f>
        <v>0</v>
      </c>
      <c r="O232" s="4">
        <f>_xlfn.XLOOKUP($A232&amp;O$2,Timesheet!$E:$E,Timesheet!$D:$D,0)</f>
        <v>0</v>
      </c>
      <c r="P232" s="4">
        <f>_xlfn.XLOOKUP($A232&amp;P$2,Timesheet!$E:$E,Timesheet!$D:$D,0)</f>
        <v>0</v>
      </c>
      <c r="Q232" s="4">
        <f>_xlfn.XLOOKUP($A232&amp;Q$2,Timesheet!$E:$E,Timesheet!$D:$D,0)</f>
        <v>0</v>
      </c>
      <c r="R232" s="4">
        <f>_xlfn.XLOOKUP($A232&amp;R$2,Timesheet!$E:$E,Timesheet!$D:$D,0)</f>
        <v>0</v>
      </c>
      <c r="S232" s="4">
        <f>_xlfn.XLOOKUP($A232&amp;S$2,Timesheet!$E:$E,Timesheet!$D:$D,0)</f>
        <v>0</v>
      </c>
      <c r="T232" s="4">
        <f>_xlfn.XLOOKUP($A232&amp;T$2,Timesheet!$E:$E,Timesheet!$D:$D,0)</f>
        <v>0</v>
      </c>
      <c r="U232" s="4">
        <f>_xlfn.XLOOKUP($A232&amp;U$2,Timesheet!$E:$E,Timesheet!$D:$D,0)</f>
        <v>0</v>
      </c>
    </row>
    <row r="233" spans="1:21" x14ac:dyDescent="0.3">
      <c r="A233" t="str">
        <v>Pimpernel Took-Took</v>
      </c>
      <c r="B233" s="4">
        <f t="shared" si="3"/>
        <v>5.48</v>
      </c>
      <c r="C233" s="4">
        <f>_xlfn.XLOOKUP($A233&amp;C$2,Timesheet!$E:$E,Timesheet!$D:$D,0)</f>
        <v>0</v>
      </c>
      <c r="D233" s="4">
        <f>_xlfn.XLOOKUP($A233&amp;D$2,Timesheet!$E:$E,Timesheet!$D:$D,0)</f>
        <v>0</v>
      </c>
      <c r="E233" s="4">
        <f>_xlfn.XLOOKUP($A233&amp;E$2,Timesheet!$E:$E,Timesheet!$D:$D,0)</f>
        <v>0</v>
      </c>
      <c r="F233" s="4">
        <f>_xlfn.XLOOKUP($A233&amp;F$2,Timesheet!$E:$E,Timesheet!$D:$D,0)</f>
        <v>0</v>
      </c>
      <c r="G233" s="4">
        <f>_xlfn.XLOOKUP($A233&amp;G$2,Timesheet!$E:$E,Timesheet!$D:$D,0)</f>
        <v>0</v>
      </c>
      <c r="H233" s="4">
        <f>_xlfn.XLOOKUP($A233&amp;H$2,Timesheet!$E:$E,Timesheet!$D:$D,0)</f>
        <v>0</v>
      </c>
      <c r="I233" s="4">
        <f>_xlfn.XLOOKUP($A233&amp;I$2,Timesheet!$E:$E,Timesheet!$D:$D,0)</f>
        <v>0</v>
      </c>
      <c r="J233" s="4">
        <f>_xlfn.XLOOKUP($A233&amp;J$2,Timesheet!$E:$E,Timesheet!$D:$D,0)</f>
        <v>0</v>
      </c>
      <c r="K233" s="4">
        <f>_xlfn.XLOOKUP($A233&amp;K$2,Timesheet!$E:$E,Timesheet!$D:$D,0)</f>
        <v>0</v>
      </c>
      <c r="L233" s="4">
        <f>_xlfn.XLOOKUP($A233&amp;L$2,Timesheet!$E:$E,Timesheet!$D:$D,0)</f>
        <v>5.48</v>
      </c>
      <c r="M233" s="4">
        <f>_xlfn.XLOOKUP($A233&amp;M$2,Timesheet!$E:$E,Timesheet!$D:$D,0)</f>
        <v>0</v>
      </c>
      <c r="N233" s="4">
        <f>_xlfn.XLOOKUP($A233&amp;N$2,Timesheet!$E:$E,Timesheet!$D:$D,0)</f>
        <v>0</v>
      </c>
      <c r="O233" s="4">
        <f>_xlfn.XLOOKUP($A233&amp;O$2,Timesheet!$E:$E,Timesheet!$D:$D,0)</f>
        <v>0</v>
      </c>
      <c r="P233" s="4">
        <f>_xlfn.XLOOKUP($A233&amp;P$2,Timesheet!$E:$E,Timesheet!$D:$D,0)</f>
        <v>0</v>
      </c>
      <c r="Q233" s="4">
        <f>_xlfn.XLOOKUP($A233&amp;Q$2,Timesheet!$E:$E,Timesheet!$D:$D,0)</f>
        <v>0</v>
      </c>
      <c r="R233" s="4">
        <f>_xlfn.XLOOKUP($A233&amp;R$2,Timesheet!$E:$E,Timesheet!$D:$D,0)</f>
        <v>0</v>
      </c>
      <c r="S233" s="4">
        <f>_xlfn.XLOOKUP($A233&amp;S$2,Timesheet!$E:$E,Timesheet!$D:$D,0)</f>
        <v>0</v>
      </c>
      <c r="T233" s="4">
        <f>_xlfn.XLOOKUP($A233&amp;T$2,Timesheet!$E:$E,Timesheet!$D:$D,0)</f>
        <v>0</v>
      </c>
      <c r="U233" s="4">
        <f>_xlfn.XLOOKUP($A233&amp;U$2,Timesheet!$E:$E,Timesheet!$D:$D,0)</f>
        <v>0</v>
      </c>
    </row>
    <row r="234" spans="1:21" x14ac:dyDescent="0.3">
      <c r="A234" t="str">
        <v>Polo Bracegirdle</v>
      </c>
      <c r="B234" s="4">
        <f t="shared" si="3"/>
        <v>16.489999999999998</v>
      </c>
      <c r="C234" s="4">
        <f>_xlfn.XLOOKUP($A234&amp;C$2,Timesheet!$E:$E,Timesheet!$D:$D,0)</f>
        <v>0</v>
      </c>
      <c r="D234" s="4">
        <f>_xlfn.XLOOKUP($A234&amp;D$2,Timesheet!$E:$E,Timesheet!$D:$D,0)</f>
        <v>0</v>
      </c>
      <c r="E234" s="4">
        <f>_xlfn.XLOOKUP($A234&amp;E$2,Timesheet!$E:$E,Timesheet!$D:$D,0)</f>
        <v>0</v>
      </c>
      <c r="F234" s="4">
        <f>_xlfn.XLOOKUP($A234&amp;F$2,Timesheet!$E:$E,Timesheet!$D:$D,0)</f>
        <v>0</v>
      </c>
      <c r="G234" s="4">
        <f>_xlfn.XLOOKUP($A234&amp;G$2,Timesheet!$E:$E,Timesheet!$D:$D,0)</f>
        <v>0</v>
      </c>
      <c r="H234" s="4">
        <f>_xlfn.XLOOKUP($A234&amp;H$2,Timesheet!$E:$E,Timesheet!$D:$D,0)</f>
        <v>0</v>
      </c>
      <c r="I234" s="4">
        <f>_xlfn.XLOOKUP($A234&amp;I$2,Timesheet!$E:$E,Timesheet!$D:$D,0)</f>
        <v>0</v>
      </c>
      <c r="J234" s="4">
        <f>_xlfn.XLOOKUP($A234&amp;J$2,Timesheet!$E:$E,Timesheet!$D:$D,0)</f>
        <v>0</v>
      </c>
      <c r="K234" s="4">
        <f>_xlfn.XLOOKUP($A234&amp;K$2,Timesheet!$E:$E,Timesheet!$D:$D,0)</f>
        <v>0</v>
      </c>
      <c r="L234" s="4">
        <f>_xlfn.XLOOKUP($A234&amp;L$2,Timesheet!$E:$E,Timesheet!$D:$D,0)</f>
        <v>0</v>
      </c>
      <c r="M234" s="4">
        <f>_xlfn.XLOOKUP($A234&amp;M$2,Timesheet!$E:$E,Timesheet!$D:$D,0)</f>
        <v>0</v>
      </c>
      <c r="N234" s="4">
        <f>_xlfn.XLOOKUP($A234&amp;N$2,Timesheet!$E:$E,Timesheet!$D:$D,0)</f>
        <v>0</v>
      </c>
      <c r="O234" s="4">
        <f>_xlfn.XLOOKUP($A234&amp;O$2,Timesheet!$E:$E,Timesheet!$D:$D,0)</f>
        <v>16.489999999999998</v>
      </c>
      <c r="P234" s="4">
        <f>_xlfn.XLOOKUP($A234&amp;P$2,Timesheet!$E:$E,Timesheet!$D:$D,0)</f>
        <v>0</v>
      </c>
      <c r="Q234" s="4">
        <f>_xlfn.XLOOKUP($A234&amp;Q$2,Timesheet!$E:$E,Timesheet!$D:$D,0)</f>
        <v>0</v>
      </c>
      <c r="R234" s="4">
        <f>_xlfn.XLOOKUP($A234&amp;R$2,Timesheet!$E:$E,Timesheet!$D:$D,0)</f>
        <v>0</v>
      </c>
      <c r="S234" s="4">
        <f>_xlfn.XLOOKUP($A234&amp;S$2,Timesheet!$E:$E,Timesheet!$D:$D,0)</f>
        <v>0</v>
      </c>
      <c r="T234" s="4">
        <f>_xlfn.XLOOKUP($A234&amp;T$2,Timesheet!$E:$E,Timesheet!$D:$D,0)</f>
        <v>0</v>
      </c>
      <c r="U234" s="4">
        <f>_xlfn.XLOOKUP($A234&amp;U$2,Timesheet!$E:$E,Timesheet!$D:$D,0)</f>
        <v>0</v>
      </c>
    </row>
    <row r="235" spans="1:21" x14ac:dyDescent="0.3">
      <c r="A235" t="str">
        <v>Polo Took-Took</v>
      </c>
      <c r="B235" s="4">
        <f t="shared" si="3"/>
        <v>2.79</v>
      </c>
      <c r="C235" s="4">
        <f>_xlfn.XLOOKUP($A235&amp;C$2,Timesheet!$E:$E,Timesheet!$D:$D,0)</f>
        <v>0</v>
      </c>
      <c r="D235" s="4">
        <f>_xlfn.XLOOKUP($A235&amp;D$2,Timesheet!$E:$E,Timesheet!$D:$D,0)</f>
        <v>0</v>
      </c>
      <c r="E235" s="4">
        <f>_xlfn.XLOOKUP($A235&amp;E$2,Timesheet!$E:$E,Timesheet!$D:$D,0)</f>
        <v>0</v>
      </c>
      <c r="F235" s="4">
        <f>_xlfn.XLOOKUP($A235&amp;F$2,Timesheet!$E:$E,Timesheet!$D:$D,0)</f>
        <v>0</v>
      </c>
      <c r="G235" s="4">
        <f>_xlfn.XLOOKUP($A235&amp;G$2,Timesheet!$E:$E,Timesheet!$D:$D,0)</f>
        <v>0</v>
      </c>
      <c r="H235" s="4">
        <f>_xlfn.XLOOKUP($A235&amp;H$2,Timesheet!$E:$E,Timesheet!$D:$D,0)</f>
        <v>0</v>
      </c>
      <c r="I235" s="4">
        <f>_xlfn.XLOOKUP($A235&amp;I$2,Timesheet!$E:$E,Timesheet!$D:$D,0)</f>
        <v>0</v>
      </c>
      <c r="J235" s="4">
        <f>_xlfn.XLOOKUP($A235&amp;J$2,Timesheet!$E:$E,Timesheet!$D:$D,0)</f>
        <v>0</v>
      </c>
      <c r="K235" s="4">
        <f>_xlfn.XLOOKUP($A235&amp;K$2,Timesheet!$E:$E,Timesheet!$D:$D,0)</f>
        <v>0</v>
      </c>
      <c r="L235" s="4">
        <f>_xlfn.XLOOKUP($A235&amp;L$2,Timesheet!$E:$E,Timesheet!$D:$D,0)</f>
        <v>0</v>
      </c>
      <c r="M235" s="4">
        <f>_xlfn.XLOOKUP($A235&amp;M$2,Timesheet!$E:$E,Timesheet!$D:$D,0)</f>
        <v>2.79</v>
      </c>
      <c r="N235" s="4">
        <f>_xlfn.XLOOKUP($A235&amp;N$2,Timesheet!$E:$E,Timesheet!$D:$D,0)</f>
        <v>0</v>
      </c>
      <c r="O235" s="4">
        <f>_xlfn.XLOOKUP($A235&amp;O$2,Timesheet!$E:$E,Timesheet!$D:$D,0)</f>
        <v>0</v>
      </c>
      <c r="P235" s="4">
        <f>_xlfn.XLOOKUP($A235&amp;P$2,Timesheet!$E:$E,Timesheet!$D:$D,0)</f>
        <v>0</v>
      </c>
      <c r="Q235" s="4">
        <f>_xlfn.XLOOKUP($A235&amp;Q$2,Timesheet!$E:$E,Timesheet!$D:$D,0)</f>
        <v>0</v>
      </c>
      <c r="R235" s="4">
        <f>_xlfn.XLOOKUP($A235&amp;R$2,Timesheet!$E:$E,Timesheet!$D:$D,0)</f>
        <v>0</v>
      </c>
      <c r="S235" s="4">
        <f>_xlfn.XLOOKUP($A235&amp;S$2,Timesheet!$E:$E,Timesheet!$D:$D,0)</f>
        <v>0</v>
      </c>
      <c r="T235" s="4">
        <f>_xlfn.XLOOKUP($A235&amp;T$2,Timesheet!$E:$E,Timesheet!$D:$D,0)</f>
        <v>0</v>
      </c>
      <c r="U235" s="4">
        <f>_xlfn.XLOOKUP($A235&amp;U$2,Timesheet!$E:$E,Timesheet!$D:$D,0)</f>
        <v>0</v>
      </c>
    </row>
    <row r="236" spans="1:21" x14ac:dyDescent="0.3">
      <c r="A236" t="str">
        <v>Ponto Lothran</v>
      </c>
      <c r="B236" s="4">
        <f t="shared" si="3"/>
        <v>1.45</v>
      </c>
      <c r="C236" s="4">
        <f>_xlfn.XLOOKUP($A236&amp;C$2,Timesheet!$E:$E,Timesheet!$D:$D,0)</f>
        <v>0</v>
      </c>
      <c r="D236" s="4">
        <f>_xlfn.XLOOKUP($A236&amp;D$2,Timesheet!$E:$E,Timesheet!$D:$D,0)</f>
        <v>0</v>
      </c>
      <c r="E236" s="4">
        <f>_xlfn.XLOOKUP($A236&amp;E$2,Timesheet!$E:$E,Timesheet!$D:$D,0)</f>
        <v>0</v>
      </c>
      <c r="F236" s="4">
        <f>_xlfn.XLOOKUP($A236&amp;F$2,Timesheet!$E:$E,Timesheet!$D:$D,0)</f>
        <v>0</v>
      </c>
      <c r="G236" s="4">
        <f>_xlfn.XLOOKUP($A236&amp;G$2,Timesheet!$E:$E,Timesheet!$D:$D,0)</f>
        <v>0</v>
      </c>
      <c r="H236" s="4">
        <f>_xlfn.XLOOKUP($A236&amp;H$2,Timesheet!$E:$E,Timesheet!$D:$D,0)</f>
        <v>0</v>
      </c>
      <c r="I236" s="4">
        <f>_xlfn.XLOOKUP($A236&amp;I$2,Timesheet!$E:$E,Timesheet!$D:$D,0)</f>
        <v>0</v>
      </c>
      <c r="J236" s="4">
        <f>_xlfn.XLOOKUP($A236&amp;J$2,Timesheet!$E:$E,Timesheet!$D:$D,0)</f>
        <v>0</v>
      </c>
      <c r="K236" s="4">
        <f>_xlfn.XLOOKUP($A236&amp;K$2,Timesheet!$E:$E,Timesheet!$D:$D,0)</f>
        <v>0</v>
      </c>
      <c r="L236" s="4">
        <f>_xlfn.XLOOKUP($A236&amp;L$2,Timesheet!$E:$E,Timesheet!$D:$D,0)</f>
        <v>0</v>
      </c>
      <c r="M236" s="4">
        <f>_xlfn.XLOOKUP($A236&amp;M$2,Timesheet!$E:$E,Timesheet!$D:$D,0)</f>
        <v>0</v>
      </c>
      <c r="N236" s="4">
        <f>_xlfn.XLOOKUP($A236&amp;N$2,Timesheet!$E:$E,Timesheet!$D:$D,0)</f>
        <v>1.45</v>
      </c>
      <c r="O236" s="4">
        <f>_xlfn.XLOOKUP($A236&amp;O$2,Timesheet!$E:$E,Timesheet!$D:$D,0)</f>
        <v>0</v>
      </c>
      <c r="P236" s="4">
        <f>_xlfn.XLOOKUP($A236&amp;P$2,Timesheet!$E:$E,Timesheet!$D:$D,0)</f>
        <v>0</v>
      </c>
      <c r="Q236" s="4">
        <f>_xlfn.XLOOKUP($A236&amp;Q$2,Timesheet!$E:$E,Timesheet!$D:$D,0)</f>
        <v>0</v>
      </c>
      <c r="R236" s="4">
        <f>_xlfn.XLOOKUP($A236&amp;R$2,Timesheet!$E:$E,Timesheet!$D:$D,0)</f>
        <v>0</v>
      </c>
      <c r="S236" s="4">
        <f>_xlfn.XLOOKUP($A236&amp;S$2,Timesheet!$E:$E,Timesheet!$D:$D,0)</f>
        <v>0</v>
      </c>
      <c r="T236" s="4">
        <f>_xlfn.XLOOKUP($A236&amp;T$2,Timesheet!$E:$E,Timesheet!$D:$D,0)</f>
        <v>0</v>
      </c>
      <c r="U236" s="4">
        <f>_xlfn.XLOOKUP($A236&amp;U$2,Timesheet!$E:$E,Timesheet!$D:$D,0)</f>
        <v>0</v>
      </c>
    </row>
    <row r="237" spans="1:21" x14ac:dyDescent="0.3">
      <c r="A237" t="str">
        <v>Poppy Chubb-Baggins</v>
      </c>
      <c r="B237" s="4">
        <f t="shared" si="3"/>
        <v>13.35</v>
      </c>
      <c r="C237" s="4">
        <f>_xlfn.XLOOKUP($A237&amp;C$2,Timesheet!$E:$E,Timesheet!$D:$D,0)</f>
        <v>0</v>
      </c>
      <c r="D237" s="4">
        <f>_xlfn.XLOOKUP($A237&amp;D$2,Timesheet!$E:$E,Timesheet!$D:$D,0)</f>
        <v>0</v>
      </c>
      <c r="E237" s="4">
        <f>_xlfn.XLOOKUP($A237&amp;E$2,Timesheet!$E:$E,Timesheet!$D:$D,0)</f>
        <v>0</v>
      </c>
      <c r="F237" s="4">
        <f>_xlfn.XLOOKUP($A237&amp;F$2,Timesheet!$E:$E,Timesheet!$D:$D,0)</f>
        <v>0</v>
      </c>
      <c r="G237" s="4">
        <f>_xlfn.XLOOKUP($A237&amp;G$2,Timesheet!$E:$E,Timesheet!$D:$D,0)</f>
        <v>0</v>
      </c>
      <c r="H237" s="4">
        <f>_xlfn.XLOOKUP($A237&amp;H$2,Timesheet!$E:$E,Timesheet!$D:$D,0)</f>
        <v>0</v>
      </c>
      <c r="I237" s="4">
        <f>_xlfn.XLOOKUP($A237&amp;I$2,Timesheet!$E:$E,Timesheet!$D:$D,0)</f>
        <v>0</v>
      </c>
      <c r="J237" s="4">
        <f>_xlfn.XLOOKUP($A237&amp;J$2,Timesheet!$E:$E,Timesheet!$D:$D,0)</f>
        <v>0</v>
      </c>
      <c r="K237" s="4">
        <f>_xlfn.XLOOKUP($A237&amp;K$2,Timesheet!$E:$E,Timesheet!$D:$D,0)</f>
        <v>13.35</v>
      </c>
      <c r="L237" s="4">
        <f>_xlfn.XLOOKUP($A237&amp;L$2,Timesheet!$E:$E,Timesheet!$D:$D,0)</f>
        <v>0</v>
      </c>
      <c r="M237" s="4">
        <f>_xlfn.XLOOKUP($A237&amp;M$2,Timesheet!$E:$E,Timesheet!$D:$D,0)</f>
        <v>0</v>
      </c>
      <c r="N237" s="4">
        <f>_xlfn.XLOOKUP($A237&amp;N$2,Timesheet!$E:$E,Timesheet!$D:$D,0)</f>
        <v>0</v>
      </c>
      <c r="O237" s="4">
        <f>_xlfn.XLOOKUP($A237&amp;O$2,Timesheet!$E:$E,Timesheet!$D:$D,0)</f>
        <v>0</v>
      </c>
      <c r="P237" s="4">
        <f>_xlfn.XLOOKUP($A237&amp;P$2,Timesheet!$E:$E,Timesheet!$D:$D,0)</f>
        <v>0</v>
      </c>
      <c r="Q237" s="4">
        <f>_xlfn.XLOOKUP($A237&amp;Q$2,Timesheet!$E:$E,Timesheet!$D:$D,0)</f>
        <v>0</v>
      </c>
      <c r="R237" s="4">
        <f>_xlfn.XLOOKUP($A237&amp;R$2,Timesheet!$E:$E,Timesheet!$D:$D,0)</f>
        <v>0</v>
      </c>
      <c r="S237" s="4">
        <f>_xlfn.XLOOKUP($A237&amp;S$2,Timesheet!$E:$E,Timesheet!$D:$D,0)</f>
        <v>0</v>
      </c>
      <c r="T237" s="4">
        <f>_xlfn.XLOOKUP($A237&amp;T$2,Timesheet!$E:$E,Timesheet!$D:$D,0)</f>
        <v>0</v>
      </c>
      <c r="U237" s="4">
        <f>_xlfn.XLOOKUP($A237&amp;U$2,Timesheet!$E:$E,Timesheet!$D:$D,0)</f>
        <v>0</v>
      </c>
    </row>
    <row r="238" spans="1:21" x14ac:dyDescent="0.3">
      <c r="A238" t="str">
        <v>Poppy Goodchild</v>
      </c>
      <c r="B238" s="4">
        <f t="shared" si="3"/>
        <v>19.899999999999999</v>
      </c>
      <c r="C238" s="4">
        <f>_xlfn.XLOOKUP($A238&amp;C$2,Timesheet!$E:$E,Timesheet!$D:$D,0)</f>
        <v>0</v>
      </c>
      <c r="D238" s="4">
        <f>_xlfn.XLOOKUP($A238&amp;D$2,Timesheet!$E:$E,Timesheet!$D:$D,0)</f>
        <v>0</v>
      </c>
      <c r="E238" s="4">
        <f>_xlfn.XLOOKUP($A238&amp;E$2,Timesheet!$E:$E,Timesheet!$D:$D,0)</f>
        <v>0</v>
      </c>
      <c r="F238" s="4">
        <f>_xlfn.XLOOKUP($A238&amp;F$2,Timesheet!$E:$E,Timesheet!$D:$D,0)</f>
        <v>0</v>
      </c>
      <c r="G238" s="4">
        <f>_xlfn.XLOOKUP($A238&amp;G$2,Timesheet!$E:$E,Timesheet!$D:$D,0)</f>
        <v>0</v>
      </c>
      <c r="H238" s="4">
        <f>_xlfn.XLOOKUP($A238&amp;H$2,Timesheet!$E:$E,Timesheet!$D:$D,0)</f>
        <v>0</v>
      </c>
      <c r="I238" s="4">
        <f>_xlfn.XLOOKUP($A238&amp;I$2,Timesheet!$E:$E,Timesheet!$D:$D,0)</f>
        <v>0</v>
      </c>
      <c r="J238" s="4">
        <f>_xlfn.XLOOKUP($A238&amp;J$2,Timesheet!$E:$E,Timesheet!$D:$D,0)</f>
        <v>0</v>
      </c>
      <c r="K238" s="4">
        <f>_xlfn.XLOOKUP($A238&amp;K$2,Timesheet!$E:$E,Timesheet!$D:$D,0)</f>
        <v>0</v>
      </c>
      <c r="L238" s="4">
        <f>_xlfn.XLOOKUP($A238&amp;L$2,Timesheet!$E:$E,Timesheet!$D:$D,0)</f>
        <v>0</v>
      </c>
      <c r="M238" s="4">
        <f>_xlfn.XLOOKUP($A238&amp;M$2,Timesheet!$E:$E,Timesheet!$D:$D,0)</f>
        <v>0</v>
      </c>
      <c r="N238" s="4">
        <f>_xlfn.XLOOKUP($A238&amp;N$2,Timesheet!$E:$E,Timesheet!$D:$D,0)</f>
        <v>0</v>
      </c>
      <c r="O238" s="4">
        <f>_xlfn.XLOOKUP($A238&amp;O$2,Timesheet!$E:$E,Timesheet!$D:$D,0)</f>
        <v>0</v>
      </c>
      <c r="P238" s="4">
        <f>_xlfn.XLOOKUP($A238&amp;P$2,Timesheet!$E:$E,Timesheet!$D:$D,0)</f>
        <v>0</v>
      </c>
      <c r="Q238" s="4">
        <f>_xlfn.XLOOKUP($A238&amp;Q$2,Timesheet!$E:$E,Timesheet!$D:$D,0)</f>
        <v>19.899999999999999</v>
      </c>
      <c r="R238" s="4">
        <f>_xlfn.XLOOKUP($A238&amp;R$2,Timesheet!$E:$E,Timesheet!$D:$D,0)</f>
        <v>0</v>
      </c>
      <c r="S238" s="4">
        <f>_xlfn.XLOOKUP($A238&amp;S$2,Timesheet!$E:$E,Timesheet!$D:$D,0)</f>
        <v>0</v>
      </c>
      <c r="T238" s="4">
        <f>_xlfn.XLOOKUP($A238&amp;T$2,Timesheet!$E:$E,Timesheet!$D:$D,0)</f>
        <v>0</v>
      </c>
      <c r="U238" s="4">
        <f>_xlfn.XLOOKUP($A238&amp;U$2,Timesheet!$E:$E,Timesheet!$D:$D,0)</f>
        <v>0</v>
      </c>
    </row>
    <row r="239" spans="1:21" x14ac:dyDescent="0.3">
      <c r="A239" t="str">
        <v>Priamus Puddifoot</v>
      </c>
      <c r="B239" s="4">
        <f t="shared" si="3"/>
        <v>17.16</v>
      </c>
      <c r="C239" s="4">
        <f>_xlfn.XLOOKUP($A239&amp;C$2,Timesheet!$E:$E,Timesheet!$D:$D,0)</f>
        <v>0</v>
      </c>
      <c r="D239" s="4">
        <f>_xlfn.XLOOKUP($A239&amp;D$2,Timesheet!$E:$E,Timesheet!$D:$D,0)</f>
        <v>0</v>
      </c>
      <c r="E239" s="4">
        <f>_xlfn.XLOOKUP($A239&amp;E$2,Timesheet!$E:$E,Timesheet!$D:$D,0)</f>
        <v>0</v>
      </c>
      <c r="F239" s="4">
        <f>_xlfn.XLOOKUP($A239&amp;F$2,Timesheet!$E:$E,Timesheet!$D:$D,0)</f>
        <v>0</v>
      </c>
      <c r="G239" s="4">
        <f>_xlfn.XLOOKUP($A239&amp;G$2,Timesheet!$E:$E,Timesheet!$D:$D,0)</f>
        <v>0</v>
      </c>
      <c r="H239" s="4">
        <f>_xlfn.XLOOKUP($A239&amp;H$2,Timesheet!$E:$E,Timesheet!$D:$D,0)</f>
        <v>0</v>
      </c>
      <c r="I239" s="4">
        <f>_xlfn.XLOOKUP($A239&amp;I$2,Timesheet!$E:$E,Timesheet!$D:$D,0)</f>
        <v>0</v>
      </c>
      <c r="J239" s="4">
        <f>_xlfn.XLOOKUP($A239&amp;J$2,Timesheet!$E:$E,Timesheet!$D:$D,0)</f>
        <v>0</v>
      </c>
      <c r="K239" s="4">
        <f>_xlfn.XLOOKUP($A239&amp;K$2,Timesheet!$E:$E,Timesheet!$D:$D,0)</f>
        <v>17.16</v>
      </c>
      <c r="L239" s="4">
        <f>_xlfn.XLOOKUP($A239&amp;L$2,Timesheet!$E:$E,Timesheet!$D:$D,0)</f>
        <v>0</v>
      </c>
      <c r="M239" s="4">
        <f>_xlfn.XLOOKUP($A239&amp;M$2,Timesheet!$E:$E,Timesheet!$D:$D,0)</f>
        <v>0</v>
      </c>
      <c r="N239" s="4">
        <f>_xlfn.XLOOKUP($A239&amp;N$2,Timesheet!$E:$E,Timesheet!$D:$D,0)</f>
        <v>0</v>
      </c>
      <c r="O239" s="4">
        <f>_xlfn.XLOOKUP($A239&amp;O$2,Timesheet!$E:$E,Timesheet!$D:$D,0)</f>
        <v>0</v>
      </c>
      <c r="P239" s="4">
        <f>_xlfn.XLOOKUP($A239&amp;P$2,Timesheet!$E:$E,Timesheet!$D:$D,0)</f>
        <v>0</v>
      </c>
      <c r="Q239" s="4">
        <f>_xlfn.XLOOKUP($A239&amp;Q$2,Timesheet!$E:$E,Timesheet!$D:$D,0)</f>
        <v>0</v>
      </c>
      <c r="R239" s="4">
        <f>_xlfn.XLOOKUP($A239&amp;R$2,Timesheet!$E:$E,Timesheet!$D:$D,0)</f>
        <v>0</v>
      </c>
      <c r="S239" s="4">
        <f>_xlfn.XLOOKUP($A239&amp;S$2,Timesheet!$E:$E,Timesheet!$D:$D,0)</f>
        <v>0</v>
      </c>
      <c r="T239" s="4">
        <f>_xlfn.XLOOKUP($A239&amp;T$2,Timesheet!$E:$E,Timesheet!$D:$D,0)</f>
        <v>0</v>
      </c>
      <c r="U239" s="4">
        <f>_xlfn.XLOOKUP($A239&amp;U$2,Timesheet!$E:$E,Timesheet!$D:$D,0)</f>
        <v>0</v>
      </c>
    </row>
    <row r="240" spans="1:21" x14ac:dyDescent="0.3">
      <c r="A240" t="str">
        <v>Priamus Sackville</v>
      </c>
      <c r="B240" s="4">
        <f t="shared" si="3"/>
        <v>7.28</v>
      </c>
      <c r="C240" s="4">
        <f>_xlfn.XLOOKUP($A240&amp;C$2,Timesheet!$E:$E,Timesheet!$D:$D,0)</f>
        <v>0</v>
      </c>
      <c r="D240" s="4">
        <f>_xlfn.XLOOKUP($A240&amp;D$2,Timesheet!$E:$E,Timesheet!$D:$D,0)</f>
        <v>0</v>
      </c>
      <c r="E240" s="4">
        <f>_xlfn.XLOOKUP($A240&amp;E$2,Timesheet!$E:$E,Timesheet!$D:$D,0)</f>
        <v>0</v>
      </c>
      <c r="F240" s="4">
        <f>_xlfn.XLOOKUP($A240&amp;F$2,Timesheet!$E:$E,Timesheet!$D:$D,0)</f>
        <v>0</v>
      </c>
      <c r="G240" s="4">
        <f>_xlfn.XLOOKUP($A240&amp;G$2,Timesheet!$E:$E,Timesheet!$D:$D,0)</f>
        <v>0</v>
      </c>
      <c r="H240" s="4">
        <f>_xlfn.XLOOKUP($A240&amp;H$2,Timesheet!$E:$E,Timesheet!$D:$D,0)</f>
        <v>0</v>
      </c>
      <c r="I240" s="4">
        <f>_xlfn.XLOOKUP($A240&amp;I$2,Timesheet!$E:$E,Timesheet!$D:$D,0)</f>
        <v>0</v>
      </c>
      <c r="J240" s="4">
        <f>_xlfn.XLOOKUP($A240&amp;J$2,Timesheet!$E:$E,Timesheet!$D:$D,0)</f>
        <v>0</v>
      </c>
      <c r="K240" s="4">
        <f>_xlfn.XLOOKUP($A240&amp;K$2,Timesheet!$E:$E,Timesheet!$D:$D,0)</f>
        <v>0</v>
      </c>
      <c r="L240" s="4">
        <f>_xlfn.XLOOKUP($A240&amp;L$2,Timesheet!$E:$E,Timesheet!$D:$D,0)</f>
        <v>0</v>
      </c>
      <c r="M240" s="4">
        <f>_xlfn.XLOOKUP($A240&amp;M$2,Timesheet!$E:$E,Timesheet!$D:$D,0)</f>
        <v>0</v>
      </c>
      <c r="N240" s="4">
        <f>_xlfn.XLOOKUP($A240&amp;N$2,Timesheet!$E:$E,Timesheet!$D:$D,0)</f>
        <v>0</v>
      </c>
      <c r="O240" s="4">
        <f>_xlfn.XLOOKUP($A240&amp;O$2,Timesheet!$E:$E,Timesheet!$D:$D,0)</f>
        <v>0</v>
      </c>
      <c r="P240" s="4">
        <f>_xlfn.XLOOKUP($A240&amp;P$2,Timesheet!$E:$E,Timesheet!$D:$D,0)</f>
        <v>0</v>
      </c>
      <c r="Q240" s="4">
        <f>_xlfn.XLOOKUP($A240&amp;Q$2,Timesheet!$E:$E,Timesheet!$D:$D,0)</f>
        <v>0</v>
      </c>
      <c r="R240" s="4">
        <f>_xlfn.XLOOKUP($A240&amp;R$2,Timesheet!$E:$E,Timesheet!$D:$D,0)</f>
        <v>7.28</v>
      </c>
      <c r="S240" s="4">
        <f>_xlfn.XLOOKUP($A240&amp;S$2,Timesheet!$E:$E,Timesheet!$D:$D,0)</f>
        <v>0</v>
      </c>
      <c r="T240" s="4">
        <f>_xlfn.XLOOKUP($A240&amp;T$2,Timesheet!$E:$E,Timesheet!$D:$D,0)</f>
        <v>0</v>
      </c>
      <c r="U240" s="4">
        <f>_xlfn.XLOOKUP($A240&amp;U$2,Timesheet!$E:$E,Timesheet!$D:$D,0)</f>
        <v>0</v>
      </c>
    </row>
    <row r="241" spans="1:21" x14ac:dyDescent="0.3">
      <c r="A241" t="str">
        <v>Priamus Sandheaver</v>
      </c>
      <c r="B241" s="4">
        <f t="shared" si="3"/>
        <v>13.21</v>
      </c>
      <c r="C241" s="4">
        <f>_xlfn.XLOOKUP($A241&amp;C$2,Timesheet!$E:$E,Timesheet!$D:$D,0)</f>
        <v>0</v>
      </c>
      <c r="D241" s="4">
        <f>_xlfn.XLOOKUP($A241&amp;D$2,Timesheet!$E:$E,Timesheet!$D:$D,0)</f>
        <v>0</v>
      </c>
      <c r="E241" s="4">
        <f>_xlfn.XLOOKUP($A241&amp;E$2,Timesheet!$E:$E,Timesheet!$D:$D,0)</f>
        <v>0</v>
      </c>
      <c r="F241" s="4">
        <f>_xlfn.XLOOKUP($A241&amp;F$2,Timesheet!$E:$E,Timesheet!$D:$D,0)</f>
        <v>0</v>
      </c>
      <c r="G241" s="4">
        <f>_xlfn.XLOOKUP($A241&amp;G$2,Timesheet!$E:$E,Timesheet!$D:$D,0)</f>
        <v>0</v>
      </c>
      <c r="H241" s="4">
        <f>_xlfn.XLOOKUP($A241&amp;H$2,Timesheet!$E:$E,Timesheet!$D:$D,0)</f>
        <v>0</v>
      </c>
      <c r="I241" s="4">
        <f>_xlfn.XLOOKUP($A241&amp;I$2,Timesheet!$E:$E,Timesheet!$D:$D,0)</f>
        <v>0</v>
      </c>
      <c r="J241" s="4">
        <f>_xlfn.XLOOKUP($A241&amp;J$2,Timesheet!$E:$E,Timesheet!$D:$D,0)</f>
        <v>0</v>
      </c>
      <c r="K241" s="4">
        <f>_xlfn.XLOOKUP($A241&amp;K$2,Timesheet!$E:$E,Timesheet!$D:$D,0)</f>
        <v>0</v>
      </c>
      <c r="L241" s="4">
        <f>_xlfn.XLOOKUP($A241&amp;L$2,Timesheet!$E:$E,Timesheet!$D:$D,0)</f>
        <v>0</v>
      </c>
      <c r="M241" s="4">
        <f>_xlfn.XLOOKUP($A241&amp;M$2,Timesheet!$E:$E,Timesheet!$D:$D,0)</f>
        <v>0</v>
      </c>
      <c r="N241" s="4">
        <f>_xlfn.XLOOKUP($A241&amp;N$2,Timesheet!$E:$E,Timesheet!$D:$D,0)</f>
        <v>0</v>
      </c>
      <c r="O241" s="4">
        <f>_xlfn.XLOOKUP($A241&amp;O$2,Timesheet!$E:$E,Timesheet!$D:$D,0)</f>
        <v>13.21</v>
      </c>
      <c r="P241" s="4">
        <f>_xlfn.XLOOKUP($A241&amp;P$2,Timesheet!$E:$E,Timesheet!$D:$D,0)</f>
        <v>0</v>
      </c>
      <c r="Q241" s="4">
        <f>_xlfn.XLOOKUP($A241&amp;Q$2,Timesheet!$E:$E,Timesheet!$D:$D,0)</f>
        <v>0</v>
      </c>
      <c r="R241" s="4">
        <f>_xlfn.XLOOKUP($A241&amp;R$2,Timesheet!$E:$E,Timesheet!$D:$D,0)</f>
        <v>0</v>
      </c>
      <c r="S241" s="4">
        <f>_xlfn.XLOOKUP($A241&amp;S$2,Timesheet!$E:$E,Timesheet!$D:$D,0)</f>
        <v>0</v>
      </c>
      <c r="T241" s="4">
        <f>_xlfn.XLOOKUP($A241&amp;T$2,Timesheet!$E:$E,Timesheet!$D:$D,0)</f>
        <v>0</v>
      </c>
      <c r="U241" s="4">
        <f>_xlfn.XLOOKUP($A241&amp;U$2,Timesheet!$E:$E,Timesheet!$D:$D,0)</f>
        <v>0</v>
      </c>
    </row>
    <row r="242" spans="1:21" x14ac:dyDescent="0.3">
      <c r="A242" t="str">
        <v>Prima Diggle</v>
      </c>
      <c r="B242" s="4">
        <f t="shared" si="3"/>
        <v>0</v>
      </c>
      <c r="C242" s="4">
        <f>_xlfn.XLOOKUP($A242&amp;C$2,Timesheet!$E:$E,Timesheet!$D:$D,0)</f>
        <v>0</v>
      </c>
      <c r="D242" s="4">
        <f>_xlfn.XLOOKUP($A242&amp;D$2,Timesheet!$E:$E,Timesheet!$D:$D,0)</f>
        <v>0</v>
      </c>
      <c r="E242" s="4">
        <f>_xlfn.XLOOKUP($A242&amp;E$2,Timesheet!$E:$E,Timesheet!$D:$D,0)</f>
        <v>0</v>
      </c>
      <c r="F242" s="4">
        <f>_xlfn.XLOOKUP($A242&amp;F$2,Timesheet!$E:$E,Timesheet!$D:$D,0)</f>
        <v>0</v>
      </c>
      <c r="G242" s="4">
        <f>_xlfn.XLOOKUP($A242&amp;G$2,Timesheet!$E:$E,Timesheet!$D:$D,0)</f>
        <v>0</v>
      </c>
      <c r="H242" s="4">
        <f>_xlfn.XLOOKUP($A242&amp;H$2,Timesheet!$E:$E,Timesheet!$D:$D,0)</f>
        <v>0</v>
      </c>
      <c r="I242" s="4">
        <f>_xlfn.XLOOKUP($A242&amp;I$2,Timesheet!$E:$E,Timesheet!$D:$D,0)</f>
        <v>0</v>
      </c>
      <c r="J242" s="4">
        <f>_xlfn.XLOOKUP($A242&amp;J$2,Timesheet!$E:$E,Timesheet!$D:$D,0)</f>
        <v>0</v>
      </c>
      <c r="K242" s="4">
        <f>_xlfn.XLOOKUP($A242&amp;K$2,Timesheet!$E:$E,Timesheet!$D:$D,0)</f>
        <v>0</v>
      </c>
      <c r="L242" s="4">
        <f>_xlfn.XLOOKUP($A242&amp;L$2,Timesheet!$E:$E,Timesheet!$D:$D,0)</f>
        <v>0</v>
      </c>
      <c r="M242" s="4">
        <f>_xlfn.XLOOKUP($A242&amp;M$2,Timesheet!$E:$E,Timesheet!$D:$D,0)</f>
        <v>0</v>
      </c>
      <c r="N242" s="4">
        <f>_xlfn.XLOOKUP($A242&amp;N$2,Timesheet!$E:$E,Timesheet!$D:$D,0)</f>
        <v>0</v>
      </c>
      <c r="O242" s="4">
        <f>_xlfn.XLOOKUP($A242&amp;O$2,Timesheet!$E:$E,Timesheet!$D:$D,0)</f>
        <v>0</v>
      </c>
      <c r="P242" s="4">
        <f>_xlfn.XLOOKUP($A242&amp;P$2,Timesheet!$E:$E,Timesheet!$D:$D,0)</f>
        <v>0</v>
      </c>
      <c r="Q242" s="4">
        <f>_xlfn.XLOOKUP($A242&amp;Q$2,Timesheet!$E:$E,Timesheet!$D:$D,0)</f>
        <v>0</v>
      </c>
      <c r="R242" s="4">
        <f>_xlfn.XLOOKUP($A242&amp;R$2,Timesheet!$E:$E,Timesheet!$D:$D,0)</f>
        <v>0</v>
      </c>
      <c r="S242" s="4">
        <f>_xlfn.XLOOKUP($A242&amp;S$2,Timesheet!$E:$E,Timesheet!$D:$D,0)</f>
        <v>0</v>
      </c>
      <c r="T242" s="4">
        <f>_xlfn.XLOOKUP($A242&amp;T$2,Timesheet!$E:$E,Timesheet!$D:$D,0)</f>
        <v>0</v>
      </c>
      <c r="U242" s="4">
        <f>_xlfn.XLOOKUP($A242&amp;U$2,Timesheet!$E:$E,Timesheet!$D:$D,0)</f>
        <v>0</v>
      </c>
    </row>
    <row r="243" spans="1:21" x14ac:dyDescent="0.3">
      <c r="A243" t="str">
        <v>Prima Goldworthy</v>
      </c>
      <c r="B243" s="4">
        <f t="shared" si="3"/>
        <v>10.050000000000001</v>
      </c>
      <c r="C243" s="4">
        <f>_xlfn.XLOOKUP($A243&amp;C$2,Timesheet!$E:$E,Timesheet!$D:$D,0)</f>
        <v>0</v>
      </c>
      <c r="D243" s="4">
        <f>_xlfn.XLOOKUP($A243&amp;D$2,Timesheet!$E:$E,Timesheet!$D:$D,0)</f>
        <v>0</v>
      </c>
      <c r="E243" s="4">
        <f>_xlfn.XLOOKUP($A243&amp;E$2,Timesheet!$E:$E,Timesheet!$D:$D,0)</f>
        <v>0</v>
      </c>
      <c r="F243" s="4">
        <f>_xlfn.XLOOKUP($A243&amp;F$2,Timesheet!$E:$E,Timesheet!$D:$D,0)</f>
        <v>0</v>
      </c>
      <c r="G243" s="4">
        <f>_xlfn.XLOOKUP($A243&amp;G$2,Timesheet!$E:$E,Timesheet!$D:$D,0)</f>
        <v>0</v>
      </c>
      <c r="H243" s="4">
        <f>_xlfn.XLOOKUP($A243&amp;H$2,Timesheet!$E:$E,Timesheet!$D:$D,0)</f>
        <v>0</v>
      </c>
      <c r="I243" s="4">
        <f>_xlfn.XLOOKUP($A243&amp;I$2,Timesheet!$E:$E,Timesheet!$D:$D,0)</f>
        <v>0</v>
      </c>
      <c r="J243" s="4">
        <f>_xlfn.XLOOKUP($A243&amp;J$2,Timesheet!$E:$E,Timesheet!$D:$D,0)</f>
        <v>0</v>
      </c>
      <c r="K243" s="4">
        <f>_xlfn.XLOOKUP($A243&amp;K$2,Timesheet!$E:$E,Timesheet!$D:$D,0)</f>
        <v>0</v>
      </c>
      <c r="L243" s="4">
        <f>_xlfn.XLOOKUP($A243&amp;L$2,Timesheet!$E:$E,Timesheet!$D:$D,0)</f>
        <v>0</v>
      </c>
      <c r="M243" s="4">
        <f>_xlfn.XLOOKUP($A243&amp;M$2,Timesheet!$E:$E,Timesheet!$D:$D,0)</f>
        <v>0</v>
      </c>
      <c r="N243" s="4">
        <f>_xlfn.XLOOKUP($A243&amp;N$2,Timesheet!$E:$E,Timesheet!$D:$D,0)</f>
        <v>0</v>
      </c>
      <c r="O243" s="4">
        <f>_xlfn.XLOOKUP($A243&amp;O$2,Timesheet!$E:$E,Timesheet!$D:$D,0)</f>
        <v>10.050000000000001</v>
      </c>
      <c r="P243" s="4">
        <f>_xlfn.XLOOKUP($A243&amp;P$2,Timesheet!$E:$E,Timesheet!$D:$D,0)</f>
        <v>0</v>
      </c>
      <c r="Q243" s="4">
        <f>_xlfn.XLOOKUP($A243&amp;Q$2,Timesheet!$E:$E,Timesheet!$D:$D,0)</f>
        <v>0</v>
      </c>
      <c r="R243" s="4">
        <f>_xlfn.XLOOKUP($A243&amp;R$2,Timesheet!$E:$E,Timesheet!$D:$D,0)</f>
        <v>0</v>
      </c>
      <c r="S243" s="4">
        <f>_xlfn.XLOOKUP($A243&amp;S$2,Timesheet!$E:$E,Timesheet!$D:$D,0)</f>
        <v>0</v>
      </c>
      <c r="T243" s="4">
        <f>_xlfn.XLOOKUP($A243&amp;T$2,Timesheet!$E:$E,Timesheet!$D:$D,0)</f>
        <v>0</v>
      </c>
      <c r="U243" s="4">
        <f>_xlfn.XLOOKUP($A243&amp;U$2,Timesheet!$E:$E,Timesheet!$D:$D,0)</f>
        <v>0</v>
      </c>
    </row>
    <row r="244" spans="1:21" x14ac:dyDescent="0.3">
      <c r="A244" t="str">
        <v>Primrose Lothran</v>
      </c>
      <c r="B244" s="4">
        <f t="shared" si="3"/>
        <v>12.99</v>
      </c>
      <c r="C244" s="4">
        <f>_xlfn.XLOOKUP($A244&amp;C$2,Timesheet!$E:$E,Timesheet!$D:$D,0)</f>
        <v>0</v>
      </c>
      <c r="D244" s="4">
        <f>_xlfn.XLOOKUP($A244&amp;D$2,Timesheet!$E:$E,Timesheet!$D:$D,0)</f>
        <v>0</v>
      </c>
      <c r="E244" s="4">
        <f>_xlfn.XLOOKUP($A244&amp;E$2,Timesheet!$E:$E,Timesheet!$D:$D,0)</f>
        <v>0</v>
      </c>
      <c r="F244" s="4">
        <f>_xlfn.XLOOKUP($A244&amp;F$2,Timesheet!$E:$E,Timesheet!$D:$D,0)</f>
        <v>0</v>
      </c>
      <c r="G244" s="4">
        <f>_xlfn.XLOOKUP($A244&amp;G$2,Timesheet!$E:$E,Timesheet!$D:$D,0)</f>
        <v>0</v>
      </c>
      <c r="H244" s="4">
        <f>_xlfn.XLOOKUP($A244&amp;H$2,Timesheet!$E:$E,Timesheet!$D:$D,0)</f>
        <v>0</v>
      </c>
      <c r="I244" s="4">
        <f>_xlfn.XLOOKUP($A244&amp;I$2,Timesheet!$E:$E,Timesheet!$D:$D,0)</f>
        <v>0</v>
      </c>
      <c r="J244" s="4">
        <f>_xlfn.XLOOKUP($A244&amp;J$2,Timesheet!$E:$E,Timesheet!$D:$D,0)</f>
        <v>0</v>
      </c>
      <c r="K244" s="4">
        <f>_xlfn.XLOOKUP($A244&amp;K$2,Timesheet!$E:$E,Timesheet!$D:$D,0)</f>
        <v>0</v>
      </c>
      <c r="L244" s="4">
        <f>_xlfn.XLOOKUP($A244&amp;L$2,Timesheet!$E:$E,Timesheet!$D:$D,0)</f>
        <v>12.99</v>
      </c>
      <c r="M244" s="4">
        <f>_xlfn.XLOOKUP($A244&amp;M$2,Timesheet!$E:$E,Timesheet!$D:$D,0)</f>
        <v>0</v>
      </c>
      <c r="N244" s="4">
        <f>_xlfn.XLOOKUP($A244&amp;N$2,Timesheet!$E:$E,Timesheet!$D:$D,0)</f>
        <v>0</v>
      </c>
      <c r="O244" s="4">
        <f>_xlfn.XLOOKUP($A244&amp;O$2,Timesheet!$E:$E,Timesheet!$D:$D,0)</f>
        <v>0</v>
      </c>
      <c r="P244" s="4">
        <f>_xlfn.XLOOKUP($A244&amp;P$2,Timesheet!$E:$E,Timesheet!$D:$D,0)</f>
        <v>0</v>
      </c>
      <c r="Q244" s="4">
        <f>_xlfn.XLOOKUP($A244&amp;Q$2,Timesheet!$E:$E,Timesheet!$D:$D,0)</f>
        <v>0</v>
      </c>
      <c r="R244" s="4">
        <f>_xlfn.XLOOKUP($A244&amp;R$2,Timesheet!$E:$E,Timesheet!$D:$D,0)</f>
        <v>0</v>
      </c>
      <c r="S244" s="4">
        <f>_xlfn.XLOOKUP($A244&amp;S$2,Timesheet!$E:$E,Timesheet!$D:$D,0)</f>
        <v>0</v>
      </c>
      <c r="T244" s="4">
        <f>_xlfn.XLOOKUP($A244&amp;T$2,Timesheet!$E:$E,Timesheet!$D:$D,0)</f>
        <v>0</v>
      </c>
      <c r="U244" s="4">
        <f>_xlfn.XLOOKUP($A244&amp;U$2,Timesheet!$E:$E,Timesheet!$D:$D,0)</f>
        <v>0</v>
      </c>
    </row>
    <row r="245" spans="1:21" x14ac:dyDescent="0.3">
      <c r="A245" t="str">
        <v>Primula Gardner</v>
      </c>
      <c r="B245" s="4">
        <f t="shared" si="3"/>
        <v>22.48</v>
      </c>
      <c r="C245" s="4">
        <f>_xlfn.XLOOKUP($A245&amp;C$2,Timesheet!$E:$E,Timesheet!$D:$D,0)</f>
        <v>0</v>
      </c>
      <c r="D245" s="4">
        <f>_xlfn.XLOOKUP($A245&amp;D$2,Timesheet!$E:$E,Timesheet!$D:$D,0)</f>
        <v>0</v>
      </c>
      <c r="E245" s="4">
        <f>_xlfn.XLOOKUP($A245&amp;E$2,Timesheet!$E:$E,Timesheet!$D:$D,0)</f>
        <v>0</v>
      </c>
      <c r="F245" s="4">
        <f>_xlfn.XLOOKUP($A245&amp;F$2,Timesheet!$E:$E,Timesheet!$D:$D,0)</f>
        <v>0</v>
      </c>
      <c r="G245" s="4">
        <f>_xlfn.XLOOKUP($A245&amp;G$2,Timesheet!$E:$E,Timesheet!$D:$D,0)</f>
        <v>0</v>
      </c>
      <c r="H245" s="4">
        <f>_xlfn.XLOOKUP($A245&amp;H$2,Timesheet!$E:$E,Timesheet!$D:$D,0)</f>
        <v>0</v>
      </c>
      <c r="I245" s="4">
        <f>_xlfn.XLOOKUP($A245&amp;I$2,Timesheet!$E:$E,Timesheet!$D:$D,0)</f>
        <v>0</v>
      </c>
      <c r="J245" s="4">
        <f>_xlfn.XLOOKUP($A245&amp;J$2,Timesheet!$E:$E,Timesheet!$D:$D,0)</f>
        <v>0</v>
      </c>
      <c r="K245" s="4">
        <f>_xlfn.XLOOKUP($A245&amp;K$2,Timesheet!$E:$E,Timesheet!$D:$D,0)</f>
        <v>0</v>
      </c>
      <c r="L245" s="4">
        <f>_xlfn.XLOOKUP($A245&amp;L$2,Timesheet!$E:$E,Timesheet!$D:$D,0)</f>
        <v>0</v>
      </c>
      <c r="M245" s="4">
        <f>_xlfn.XLOOKUP($A245&amp;M$2,Timesheet!$E:$E,Timesheet!$D:$D,0)</f>
        <v>0</v>
      </c>
      <c r="N245" s="4">
        <f>_xlfn.XLOOKUP($A245&amp;N$2,Timesheet!$E:$E,Timesheet!$D:$D,0)</f>
        <v>0</v>
      </c>
      <c r="O245" s="4">
        <f>_xlfn.XLOOKUP($A245&amp;O$2,Timesheet!$E:$E,Timesheet!$D:$D,0)</f>
        <v>22.48</v>
      </c>
      <c r="P245" s="4">
        <f>_xlfn.XLOOKUP($A245&amp;P$2,Timesheet!$E:$E,Timesheet!$D:$D,0)</f>
        <v>0</v>
      </c>
      <c r="Q245" s="4">
        <f>_xlfn.XLOOKUP($A245&amp;Q$2,Timesheet!$E:$E,Timesheet!$D:$D,0)</f>
        <v>0</v>
      </c>
      <c r="R245" s="4">
        <f>_xlfn.XLOOKUP($A245&amp;R$2,Timesheet!$E:$E,Timesheet!$D:$D,0)</f>
        <v>0</v>
      </c>
      <c r="S245" s="4">
        <f>_xlfn.XLOOKUP($A245&amp;S$2,Timesheet!$E:$E,Timesheet!$D:$D,0)</f>
        <v>0</v>
      </c>
      <c r="T245" s="4">
        <f>_xlfn.XLOOKUP($A245&amp;T$2,Timesheet!$E:$E,Timesheet!$D:$D,0)</f>
        <v>0</v>
      </c>
      <c r="U245" s="4">
        <f>_xlfn.XLOOKUP($A245&amp;U$2,Timesheet!$E:$E,Timesheet!$D:$D,0)</f>
        <v>0</v>
      </c>
    </row>
    <row r="246" spans="1:21" x14ac:dyDescent="0.3">
      <c r="A246" t="str">
        <v>Primula Sandyman</v>
      </c>
      <c r="B246" s="4">
        <f t="shared" si="3"/>
        <v>3.22</v>
      </c>
      <c r="C246" s="4">
        <f>_xlfn.XLOOKUP($A246&amp;C$2,Timesheet!$E:$E,Timesheet!$D:$D,0)</f>
        <v>0</v>
      </c>
      <c r="D246" s="4">
        <f>_xlfn.XLOOKUP($A246&amp;D$2,Timesheet!$E:$E,Timesheet!$D:$D,0)</f>
        <v>0</v>
      </c>
      <c r="E246" s="4">
        <f>_xlfn.XLOOKUP($A246&amp;E$2,Timesheet!$E:$E,Timesheet!$D:$D,0)</f>
        <v>0</v>
      </c>
      <c r="F246" s="4">
        <f>_xlfn.XLOOKUP($A246&amp;F$2,Timesheet!$E:$E,Timesheet!$D:$D,0)</f>
        <v>0</v>
      </c>
      <c r="G246" s="4">
        <f>_xlfn.XLOOKUP($A246&amp;G$2,Timesheet!$E:$E,Timesheet!$D:$D,0)</f>
        <v>3.22</v>
      </c>
      <c r="H246" s="4">
        <f>_xlfn.XLOOKUP($A246&amp;H$2,Timesheet!$E:$E,Timesheet!$D:$D,0)</f>
        <v>0</v>
      </c>
      <c r="I246" s="4">
        <f>_xlfn.XLOOKUP($A246&amp;I$2,Timesheet!$E:$E,Timesheet!$D:$D,0)</f>
        <v>0</v>
      </c>
      <c r="J246" s="4">
        <f>_xlfn.XLOOKUP($A246&amp;J$2,Timesheet!$E:$E,Timesheet!$D:$D,0)</f>
        <v>0</v>
      </c>
      <c r="K246" s="4">
        <f>_xlfn.XLOOKUP($A246&amp;K$2,Timesheet!$E:$E,Timesheet!$D:$D,0)</f>
        <v>0</v>
      </c>
      <c r="L246" s="4">
        <f>_xlfn.XLOOKUP($A246&amp;L$2,Timesheet!$E:$E,Timesheet!$D:$D,0)</f>
        <v>0</v>
      </c>
      <c r="M246" s="4">
        <f>_xlfn.XLOOKUP($A246&amp;M$2,Timesheet!$E:$E,Timesheet!$D:$D,0)</f>
        <v>0</v>
      </c>
      <c r="N246" s="4">
        <f>_xlfn.XLOOKUP($A246&amp;N$2,Timesheet!$E:$E,Timesheet!$D:$D,0)</f>
        <v>0</v>
      </c>
      <c r="O246" s="4">
        <f>_xlfn.XLOOKUP($A246&amp;O$2,Timesheet!$E:$E,Timesheet!$D:$D,0)</f>
        <v>0</v>
      </c>
      <c r="P246" s="4">
        <f>_xlfn.XLOOKUP($A246&amp;P$2,Timesheet!$E:$E,Timesheet!$D:$D,0)</f>
        <v>0</v>
      </c>
      <c r="Q246" s="4">
        <f>_xlfn.XLOOKUP($A246&amp;Q$2,Timesheet!$E:$E,Timesheet!$D:$D,0)</f>
        <v>0</v>
      </c>
      <c r="R246" s="4">
        <f>_xlfn.XLOOKUP($A246&amp;R$2,Timesheet!$E:$E,Timesheet!$D:$D,0)</f>
        <v>0</v>
      </c>
      <c r="S246" s="4">
        <f>_xlfn.XLOOKUP($A246&amp;S$2,Timesheet!$E:$E,Timesheet!$D:$D,0)</f>
        <v>0</v>
      </c>
      <c r="T246" s="4">
        <f>_xlfn.XLOOKUP($A246&amp;T$2,Timesheet!$E:$E,Timesheet!$D:$D,0)</f>
        <v>0</v>
      </c>
      <c r="U246" s="4">
        <f>_xlfn.XLOOKUP($A246&amp;U$2,Timesheet!$E:$E,Timesheet!$D:$D,0)</f>
        <v>0</v>
      </c>
    </row>
    <row r="247" spans="1:21" x14ac:dyDescent="0.3">
      <c r="A247" t="str">
        <v>Prisca Hayward</v>
      </c>
      <c r="B247" s="4">
        <f t="shared" si="3"/>
        <v>0</v>
      </c>
      <c r="C247" s="4">
        <f>_xlfn.XLOOKUP($A247&amp;C$2,Timesheet!$E:$E,Timesheet!$D:$D,0)</f>
        <v>0</v>
      </c>
      <c r="D247" s="4">
        <f>_xlfn.XLOOKUP($A247&amp;D$2,Timesheet!$E:$E,Timesheet!$D:$D,0)</f>
        <v>0</v>
      </c>
      <c r="E247" s="4">
        <f>_xlfn.XLOOKUP($A247&amp;E$2,Timesheet!$E:$E,Timesheet!$D:$D,0)</f>
        <v>0</v>
      </c>
      <c r="F247" s="4">
        <f>_xlfn.XLOOKUP($A247&amp;F$2,Timesheet!$E:$E,Timesheet!$D:$D,0)</f>
        <v>0</v>
      </c>
      <c r="G247" s="4">
        <f>_xlfn.XLOOKUP($A247&amp;G$2,Timesheet!$E:$E,Timesheet!$D:$D,0)</f>
        <v>0</v>
      </c>
      <c r="H247" s="4">
        <f>_xlfn.XLOOKUP($A247&amp;H$2,Timesheet!$E:$E,Timesheet!$D:$D,0)</f>
        <v>0</v>
      </c>
      <c r="I247" s="4">
        <f>_xlfn.XLOOKUP($A247&amp;I$2,Timesheet!$E:$E,Timesheet!$D:$D,0)</f>
        <v>0</v>
      </c>
      <c r="J247" s="4">
        <f>_xlfn.XLOOKUP($A247&amp;J$2,Timesheet!$E:$E,Timesheet!$D:$D,0)</f>
        <v>0</v>
      </c>
      <c r="K247" s="4">
        <f>_xlfn.XLOOKUP($A247&amp;K$2,Timesheet!$E:$E,Timesheet!$D:$D,0)</f>
        <v>0</v>
      </c>
      <c r="L247" s="4">
        <f>_xlfn.XLOOKUP($A247&amp;L$2,Timesheet!$E:$E,Timesheet!$D:$D,0)</f>
        <v>0</v>
      </c>
      <c r="M247" s="4">
        <f>_xlfn.XLOOKUP($A247&amp;M$2,Timesheet!$E:$E,Timesheet!$D:$D,0)</f>
        <v>0</v>
      </c>
      <c r="N247" s="4">
        <f>_xlfn.XLOOKUP($A247&amp;N$2,Timesheet!$E:$E,Timesheet!$D:$D,0)</f>
        <v>0</v>
      </c>
      <c r="O247" s="4">
        <f>_xlfn.XLOOKUP($A247&amp;O$2,Timesheet!$E:$E,Timesheet!$D:$D,0)</f>
        <v>0</v>
      </c>
      <c r="P247" s="4">
        <f>_xlfn.XLOOKUP($A247&amp;P$2,Timesheet!$E:$E,Timesheet!$D:$D,0)</f>
        <v>0</v>
      </c>
      <c r="Q247" s="4">
        <f>_xlfn.XLOOKUP($A247&amp;Q$2,Timesheet!$E:$E,Timesheet!$D:$D,0)</f>
        <v>0</v>
      </c>
      <c r="R247" s="4">
        <f>_xlfn.XLOOKUP($A247&amp;R$2,Timesheet!$E:$E,Timesheet!$D:$D,0)</f>
        <v>0</v>
      </c>
      <c r="S247" s="4">
        <f>_xlfn.XLOOKUP($A247&amp;S$2,Timesheet!$E:$E,Timesheet!$D:$D,0)</f>
        <v>0</v>
      </c>
      <c r="T247" s="4">
        <f>_xlfn.XLOOKUP($A247&amp;T$2,Timesheet!$E:$E,Timesheet!$D:$D,0)</f>
        <v>0</v>
      </c>
      <c r="U247" s="4">
        <f>_xlfn.XLOOKUP($A247&amp;U$2,Timesheet!$E:$E,Timesheet!$D:$D,0)</f>
        <v>0</v>
      </c>
    </row>
    <row r="248" spans="1:21" x14ac:dyDescent="0.3">
      <c r="A248" t="str">
        <v>Prisca Proudfoot</v>
      </c>
      <c r="B248" s="4">
        <f t="shared" si="3"/>
        <v>0</v>
      </c>
      <c r="C248" s="4">
        <f>_xlfn.XLOOKUP($A248&amp;C$2,Timesheet!$E:$E,Timesheet!$D:$D,0)</f>
        <v>0</v>
      </c>
      <c r="D248" s="4">
        <f>_xlfn.XLOOKUP($A248&amp;D$2,Timesheet!$E:$E,Timesheet!$D:$D,0)</f>
        <v>0</v>
      </c>
      <c r="E248" s="4">
        <f>_xlfn.XLOOKUP($A248&amp;E$2,Timesheet!$E:$E,Timesheet!$D:$D,0)</f>
        <v>0</v>
      </c>
      <c r="F248" s="4">
        <f>_xlfn.XLOOKUP($A248&amp;F$2,Timesheet!$E:$E,Timesheet!$D:$D,0)</f>
        <v>0</v>
      </c>
      <c r="G248" s="4">
        <f>_xlfn.XLOOKUP($A248&amp;G$2,Timesheet!$E:$E,Timesheet!$D:$D,0)</f>
        <v>0</v>
      </c>
      <c r="H248" s="4">
        <f>_xlfn.XLOOKUP($A248&amp;H$2,Timesheet!$E:$E,Timesheet!$D:$D,0)</f>
        <v>0</v>
      </c>
      <c r="I248" s="4">
        <f>_xlfn.XLOOKUP($A248&amp;I$2,Timesheet!$E:$E,Timesheet!$D:$D,0)</f>
        <v>0</v>
      </c>
      <c r="J248" s="4">
        <f>_xlfn.XLOOKUP($A248&amp;J$2,Timesheet!$E:$E,Timesheet!$D:$D,0)</f>
        <v>0</v>
      </c>
      <c r="K248" s="4">
        <f>_xlfn.XLOOKUP($A248&amp;K$2,Timesheet!$E:$E,Timesheet!$D:$D,0)</f>
        <v>0</v>
      </c>
      <c r="L248" s="4">
        <f>_xlfn.XLOOKUP($A248&amp;L$2,Timesheet!$E:$E,Timesheet!$D:$D,0)</f>
        <v>0</v>
      </c>
      <c r="M248" s="4">
        <f>_xlfn.XLOOKUP($A248&amp;M$2,Timesheet!$E:$E,Timesheet!$D:$D,0)</f>
        <v>0</v>
      </c>
      <c r="N248" s="4">
        <f>_xlfn.XLOOKUP($A248&amp;N$2,Timesheet!$E:$E,Timesheet!$D:$D,0)</f>
        <v>0</v>
      </c>
      <c r="O248" s="4">
        <f>_xlfn.XLOOKUP($A248&amp;O$2,Timesheet!$E:$E,Timesheet!$D:$D,0)</f>
        <v>0</v>
      </c>
      <c r="P248" s="4">
        <f>_xlfn.XLOOKUP($A248&amp;P$2,Timesheet!$E:$E,Timesheet!$D:$D,0)</f>
        <v>0</v>
      </c>
      <c r="Q248" s="4">
        <f>_xlfn.XLOOKUP($A248&amp;Q$2,Timesheet!$E:$E,Timesheet!$D:$D,0)</f>
        <v>0</v>
      </c>
      <c r="R248" s="4">
        <f>_xlfn.XLOOKUP($A248&amp;R$2,Timesheet!$E:$E,Timesheet!$D:$D,0)</f>
        <v>0</v>
      </c>
      <c r="S248" s="4">
        <f>_xlfn.XLOOKUP($A248&amp;S$2,Timesheet!$E:$E,Timesheet!$D:$D,0)</f>
        <v>0</v>
      </c>
      <c r="T248" s="4">
        <f>_xlfn.XLOOKUP($A248&amp;T$2,Timesheet!$E:$E,Timesheet!$D:$D,0)</f>
        <v>0</v>
      </c>
      <c r="U248" s="4">
        <f>_xlfn.XLOOKUP($A248&amp;U$2,Timesheet!$E:$E,Timesheet!$D:$D,0)</f>
        <v>0</v>
      </c>
    </row>
    <row r="249" spans="1:21" x14ac:dyDescent="0.3">
      <c r="A249" t="str">
        <v>Prospero Maggot</v>
      </c>
      <c r="B249" s="4">
        <f t="shared" si="3"/>
        <v>0</v>
      </c>
      <c r="C249" s="4">
        <f>_xlfn.XLOOKUP($A249&amp;C$2,Timesheet!$E:$E,Timesheet!$D:$D,0)</f>
        <v>0</v>
      </c>
      <c r="D249" s="4">
        <f>_xlfn.XLOOKUP($A249&amp;D$2,Timesheet!$E:$E,Timesheet!$D:$D,0)</f>
        <v>0</v>
      </c>
      <c r="E249" s="4">
        <f>_xlfn.XLOOKUP($A249&amp;E$2,Timesheet!$E:$E,Timesheet!$D:$D,0)</f>
        <v>0</v>
      </c>
      <c r="F249" s="4">
        <f>_xlfn.XLOOKUP($A249&amp;F$2,Timesheet!$E:$E,Timesheet!$D:$D,0)</f>
        <v>0</v>
      </c>
      <c r="G249" s="4">
        <f>_xlfn.XLOOKUP($A249&amp;G$2,Timesheet!$E:$E,Timesheet!$D:$D,0)</f>
        <v>0</v>
      </c>
      <c r="H249" s="4">
        <f>_xlfn.XLOOKUP($A249&amp;H$2,Timesheet!$E:$E,Timesheet!$D:$D,0)</f>
        <v>0</v>
      </c>
      <c r="I249" s="4">
        <f>_xlfn.XLOOKUP($A249&amp;I$2,Timesheet!$E:$E,Timesheet!$D:$D,0)</f>
        <v>0</v>
      </c>
      <c r="J249" s="4">
        <f>_xlfn.XLOOKUP($A249&amp;J$2,Timesheet!$E:$E,Timesheet!$D:$D,0)</f>
        <v>0</v>
      </c>
      <c r="K249" s="4">
        <f>_xlfn.XLOOKUP($A249&amp;K$2,Timesheet!$E:$E,Timesheet!$D:$D,0)</f>
        <v>0</v>
      </c>
      <c r="L249" s="4">
        <f>_xlfn.XLOOKUP($A249&amp;L$2,Timesheet!$E:$E,Timesheet!$D:$D,0)</f>
        <v>0</v>
      </c>
      <c r="M249" s="4">
        <f>_xlfn.XLOOKUP($A249&amp;M$2,Timesheet!$E:$E,Timesheet!$D:$D,0)</f>
        <v>0</v>
      </c>
      <c r="N249" s="4">
        <f>_xlfn.XLOOKUP($A249&amp;N$2,Timesheet!$E:$E,Timesheet!$D:$D,0)</f>
        <v>0</v>
      </c>
      <c r="O249" s="4">
        <f>_xlfn.XLOOKUP($A249&amp;O$2,Timesheet!$E:$E,Timesheet!$D:$D,0)</f>
        <v>0</v>
      </c>
      <c r="P249" s="4">
        <f>_xlfn.XLOOKUP($A249&amp;P$2,Timesheet!$E:$E,Timesheet!$D:$D,0)</f>
        <v>0</v>
      </c>
      <c r="Q249" s="4">
        <f>_xlfn.XLOOKUP($A249&amp;Q$2,Timesheet!$E:$E,Timesheet!$D:$D,0)</f>
        <v>0</v>
      </c>
      <c r="R249" s="4">
        <f>_xlfn.XLOOKUP($A249&amp;R$2,Timesheet!$E:$E,Timesheet!$D:$D,0)</f>
        <v>0</v>
      </c>
      <c r="S249" s="4">
        <f>_xlfn.XLOOKUP($A249&amp;S$2,Timesheet!$E:$E,Timesheet!$D:$D,0)</f>
        <v>0</v>
      </c>
      <c r="T249" s="4">
        <f>_xlfn.XLOOKUP($A249&amp;T$2,Timesheet!$E:$E,Timesheet!$D:$D,0)</f>
        <v>0</v>
      </c>
      <c r="U249" s="4">
        <f>_xlfn.XLOOKUP($A249&amp;U$2,Timesheet!$E:$E,Timesheet!$D:$D,0)</f>
        <v>0</v>
      </c>
    </row>
    <row r="250" spans="1:21" x14ac:dyDescent="0.3">
      <c r="A250" t="str">
        <v>Ranugad Mugwort</v>
      </c>
      <c r="B250" s="4">
        <f t="shared" si="3"/>
        <v>16.28</v>
      </c>
      <c r="C250" s="4">
        <f>_xlfn.XLOOKUP($A250&amp;C$2,Timesheet!$E:$E,Timesheet!$D:$D,0)</f>
        <v>0</v>
      </c>
      <c r="D250" s="4">
        <f>_xlfn.XLOOKUP($A250&amp;D$2,Timesheet!$E:$E,Timesheet!$D:$D,0)</f>
        <v>0</v>
      </c>
      <c r="E250" s="4">
        <f>_xlfn.XLOOKUP($A250&amp;E$2,Timesheet!$E:$E,Timesheet!$D:$D,0)</f>
        <v>0</v>
      </c>
      <c r="F250" s="4">
        <f>_xlfn.XLOOKUP($A250&amp;F$2,Timesheet!$E:$E,Timesheet!$D:$D,0)</f>
        <v>0</v>
      </c>
      <c r="G250" s="4">
        <f>_xlfn.XLOOKUP($A250&amp;G$2,Timesheet!$E:$E,Timesheet!$D:$D,0)</f>
        <v>0</v>
      </c>
      <c r="H250" s="4">
        <f>_xlfn.XLOOKUP($A250&amp;H$2,Timesheet!$E:$E,Timesheet!$D:$D,0)</f>
        <v>0</v>
      </c>
      <c r="I250" s="4">
        <f>_xlfn.XLOOKUP($A250&amp;I$2,Timesheet!$E:$E,Timesheet!$D:$D,0)</f>
        <v>0</v>
      </c>
      <c r="J250" s="4">
        <f>_xlfn.XLOOKUP($A250&amp;J$2,Timesheet!$E:$E,Timesheet!$D:$D,0)</f>
        <v>0</v>
      </c>
      <c r="K250" s="4">
        <f>_xlfn.XLOOKUP($A250&amp;K$2,Timesheet!$E:$E,Timesheet!$D:$D,0)</f>
        <v>0</v>
      </c>
      <c r="L250" s="4">
        <f>_xlfn.XLOOKUP($A250&amp;L$2,Timesheet!$E:$E,Timesheet!$D:$D,0)</f>
        <v>0</v>
      </c>
      <c r="M250" s="4">
        <f>_xlfn.XLOOKUP($A250&amp;M$2,Timesheet!$E:$E,Timesheet!$D:$D,0)</f>
        <v>0</v>
      </c>
      <c r="N250" s="4">
        <f>_xlfn.XLOOKUP($A250&amp;N$2,Timesheet!$E:$E,Timesheet!$D:$D,0)</f>
        <v>0</v>
      </c>
      <c r="O250" s="4">
        <f>_xlfn.XLOOKUP($A250&amp;O$2,Timesheet!$E:$E,Timesheet!$D:$D,0)</f>
        <v>16.28</v>
      </c>
      <c r="P250" s="4">
        <f>_xlfn.XLOOKUP($A250&amp;P$2,Timesheet!$E:$E,Timesheet!$D:$D,0)</f>
        <v>0</v>
      </c>
      <c r="Q250" s="4">
        <f>_xlfn.XLOOKUP($A250&amp;Q$2,Timesheet!$E:$E,Timesheet!$D:$D,0)</f>
        <v>0</v>
      </c>
      <c r="R250" s="4">
        <f>_xlfn.XLOOKUP($A250&amp;R$2,Timesheet!$E:$E,Timesheet!$D:$D,0)</f>
        <v>0</v>
      </c>
      <c r="S250" s="4">
        <f>_xlfn.XLOOKUP($A250&amp;S$2,Timesheet!$E:$E,Timesheet!$D:$D,0)</f>
        <v>0</v>
      </c>
      <c r="T250" s="4">
        <f>_xlfn.XLOOKUP($A250&amp;T$2,Timesheet!$E:$E,Timesheet!$D:$D,0)</f>
        <v>0</v>
      </c>
      <c r="U250" s="4">
        <f>_xlfn.XLOOKUP($A250&amp;U$2,Timesheet!$E:$E,Timesheet!$D:$D,0)</f>
        <v>0</v>
      </c>
    </row>
    <row r="251" spans="1:21" x14ac:dyDescent="0.3">
      <c r="A251" t="str">
        <v>Regina Diggle</v>
      </c>
      <c r="B251" s="4">
        <f t="shared" si="3"/>
        <v>23.61</v>
      </c>
      <c r="C251" s="4">
        <f>_xlfn.XLOOKUP($A251&amp;C$2,Timesheet!$E:$E,Timesheet!$D:$D,0)</f>
        <v>0</v>
      </c>
      <c r="D251" s="4">
        <f>_xlfn.XLOOKUP($A251&amp;D$2,Timesheet!$E:$E,Timesheet!$D:$D,0)</f>
        <v>23.61</v>
      </c>
      <c r="E251" s="4">
        <f>_xlfn.XLOOKUP($A251&amp;E$2,Timesheet!$E:$E,Timesheet!$D:$D,0)</f>
        <v>0</v>
      </c>
      <c r="F251" s="4">
        <f>_xlfn.XLOOKUP($A251&amp;F$2,Timesheet!$E:$E,Timesheet!$D:$D,0)</f>
        <v>0</v>
      </c>
      <c r="G251" s="4">
        <f>_xlfn.XLOOKUP($A251&amp;G$2,Timesheet!$E:$E,Timesheet!$D:$D,0)</f>
        <v>0</v>
      </c>
      <c r="H251" s="4">
        <f>_xlfn.XLOOKUP($A251&amp;H$2,Timesheet!$E:$E,Timesheet!$D:$D,0)</f>
        <v>0</v>
      </c>
      <c r="I251" s="4">
        <f>_xlfn.XLOOKUP($A251&amp;I$2,Timesheet!$E:$E,Timesheet!$D:$D,0)</f>
        <v>0</v>
      </c>
      <c r="J251" s="4">
        <f>_xlfn.XLOOKUP($A251&amp;J$2,Timesheet!$E:$E,Timesheet!$D:$D,0)</f>
        <v>0</v>
      </c>
      <c r="K251" s="4">
        <f>_xlfn.XLOOKUP($A251&amp;K$2,Timesheet!$E:$E,Timesheet!$D:$D,0)</f>
        <v>0</v>
      </c>
      <c r="L251" s="4">
        <f>_xlfn.XLOOKUP($A251&amp;L$2,Timesheet!$E:$E,Timesheet!$D:$D,0)</f>
        <v>0</v>
      </c>
      <c r="M251" s="4">
        <f>_xlfn.XLOOKUP($A251&amp;M$2,Timesheet!$E:$E,Timesheet!$D:$D,0)</f>
        <v>0</v>
      </c>
      <c r="N251" s="4">
        <f>_xlfn.XLOOKUP($A251&amp;N$2,Timesheet!$E:$E,Timesheet!$D:$D,0)</f>
        <v>0</v>
      </c>
      <c r="O251" s="4">
        <f>_xlfn.XLOOKUP($A251&amp;O$2,Timesheet!$E:$E,Timesheet!$D:$D,0)</f>
        <v>0</v>
      </c>
      <c r="P251" s="4">
        <f>_xlfn.XLOOKUP($A251&amp;P$2,Timesheet!$E:$E,Timesheet!$D:$D,0)</f>
        <v>0</v>
      </c>
      <c r="Q251" s="4">
        <f>_xlfn.XLOOKUP($A251&amp;Q$2,Timesheet!$E:$E,Timesheet!$D:$D,0)</f>
        <v>0</v>
      </c>
      <c r="R251" s="4">
        <f>_xlfn.XLOOKUP($A251&amp;R$2,Timesheet!$E:$E,Timesheet!$D:$D,0)</f>
        <v>0</v>
      </c>
      <c r="S251" s="4">
        <f>_xlfn.XLOOKUP($A251&amp;S$2,Timesheet!$E:$E,Timesheet!$D:$D,0)</f>
        <v>0</v>
      </c>
      <c r="T251" s="4">
        <f>_xlfn.XLOOKUP($A251&amp;T$2,Timesheet!$E:$E,Timesheet!$D:$D,0)</f>
        <v>0</v>
      </c>
      <c r="U251" s="4">
        <f>_xlfn.XLOOKUP($A251&amp;U$2,Timesheet!$E:$E,Timesheet!$D:$D,0)</f>
        <v>0</v>
      </c>
    </row>
    <row r="252" spans="1:21" x14ac:dyDescent="0.3">
      <c r="A252" t="str">
        <v>Regina Sandyman</v>
      </c>
      <c r="B252" s="4">
        <f t="shared" si="3"/>
        <v>18.96</v>
      </c>
      <c r="C252" s="4">
        <f>_xlfn.XLOOKUP($A252&amp;C$2,Timesheet!$E:$E,Timesheet!$D:$D,0)</f>
        <v>0</v>
      </c>
      <c r="D252" s="4">
        <f>_xlfn.XLOOKUP($A252&amp;D$2,Timesheet!$E:$E,Timesheet!$D:$D,0)</f>
        <v>0</v>
      </c>
      <c r="E252" s="4">
        <f>_xlfn.XLOOKUP($A252&amp;E$2,Timesheet!$E:$E,Timesheet!$D:$D,0)</f>
        <v>18.96</v>
      </c>
      <c r="F252" s="4">
        <f>_xlfn.XLOOKUP($A252&amp;F$2,Timesheet!$E:$E,Timesheet!$D:$D,0)</f>
        <v>0</v>
      </c>
      <c r="G252" s="4">
        <f>_xlfn.XLOOKUP($A252&amp;G$2,Timesheet!$E:$E,Timesheet!$D:$D,0)</f>
        <v>0</v>
      </c>
      <c r="H252" s="4">
        <f>_xlfn.XLOOKUP($A252&amp;H$2,Timesheet!$E:$E,Timesheet!$D:$D,0)</f>
        <v>0</v>
      </c>
      <c r="I252" s="4">
        <f>_xlfn.XLOOKUP($A252&amp;I$2,Timesheet!$E:$E,Timesheet!$D:$D,0)</f>
        <v>0</v>
      </c>
      <c r="J252" s="4">
        <f>_xlfn.XLOOKUP($A252&amp;J$2,Timesheet!$E:$E,Timesheet!$D:$D,0)</f>
        <v>0</v>
      </c>
      <c r="K252" s="4">
        <f>_xlfn.XLOOKUP($A252&amp;K$2,Timesheet!$E:$E,Timesheet!$D:$D,0)</f>
        <v>0</v>
      </c>
      <c r="L252" s="4">
        <f>_xlfn.XLOOKUP($A252&amp;L$2,Timesheet!$E:$E,Timesheet!$D:$D,0)</f>
        <v>0</v>
      </c>
      <c r="M252" s="4">
        <f>_xlfn.XLOOKUP($A252&amp;M$2,Timesheet!$E:$E,Timesheet!$D:$D,0)</f>
        <v>0</v>
      </c>
      <c r="N252" s="4">
        <f>_xlfn.XLOOKUP($A252&amp;N$2,Timesheet!$E:$E,Timesheet!$D:$D,0)</f>
        <v>0</v>
      </c>
      <c r="O252" s="4">
        <f>_xlfn.XLOOKUP($A252&amp;O$2,Timesheet!$E:$E,Timesheet!$D:$D,0)</f>
        <v>0</v>
      </c>
      <c r="P252" s="4">
        <f>_xlfn.XLOOKUP($A252&amp;P$2,Timesheet!$E:$E,Timesheet!$D:$D,0)</f>
        <v>0</v>
      </c>
      <c r="Q252" s="4">
        <f>_xlfn.XLOOKUP($A252&amp;Q$2,Timesheet!$E:$E,Timesheet!$D:$D,0)</f>
        <v>0</v>
      </c>
      <c r="R252" s="4">
        <f>_xlfn.XLOOKUP($A252&amp;R$2,Timesheet!$E:$E,Timesheet!$D:$D,0)</f>
        <v>0</v>
      </c>
      <c r="S252" s="4">
        <f>_xlfn.XLOOKUP($A252&amp;S$2,Timesheet!$E:$E,Timesheet!$D:$D,0)</f>
        <v>0</v>
      </c>
      <c r="T252" s="4">
        <f>_xlfn.XLOOKUP($A252&amp;T$2,Timesheet!$E:$E,Timesheet!$D:$D,0)</f>
        <v>0</v>
      </c>
      <c r="U252" s="4">
        <f>_xlfn.XLOOKUP($A252&amp;U$2,Timesheet!$E:$E,Timesheet!$D:$D,0)</f>
        <v>0</v>
      </c>
    </row>
    <row r="253" spans="1:21" x14ac:dyDescent="0.3">
      <c r="A253" t="str">
        <v>Reginard Bracegirdle</v>
      </c>
      <c r="B253" s="4">
        <f t="shared" si="3"/>
        <v>8.5299999999999994</v>
      </c>
      <c r="C253" s="4">
        <f>_xlfn.XLOOKUP($A253&amp;C$2,Timesheet!$E:$E,Timesheet!$D:$D,0)</f>
        <v>0</v>
      </c>
      <c r="D253" s="4">
        <f>_xlfn.XLOOKUP($A253&amp;D$2,Timesheet!$E:$E,Timesheet!$D:$D,0)</f>
        <v>0</v>
      </c>
      <c r="E253" s="4">
        <f>_xlfn.XLOOKUP($A253&amp;E$2,Timesheet!$E:$E,Timesheet!$D:$D,0)</f>
        <v>0</v>
      </c>
      <c r="F253" s="4">
        <f>_xlfn.XLOOKUP($A253&amp;F$2,Timesheet!$E:$E,Timesheet!$D:$D,0)</f>
        <v>0</v>
      </c>
      <c r="G253" s="4">
        <f>_xlfn.XLOOKUP($A253&amp;G$2,Timesheet!$E:$E,Timesheet!$D:$D,0)</f>
        <v>0</v>
      </c>
      <c r="H253" s="4">
        <f>_xlfn.XLOOKUP($A253&amp;H$2,Timesheet!$E:$E,Timesheet!$D:$D,0)</f>
        <v>0</v>
      </c>
      <c r="I253" s="4">
        <f>_xlfn.XLOOKUP($A253&amp;I$2,Timesheet!$E:$E,Timesheet!$D:$D,0)</f>
        <v>0</v>
      </c>
      <c r="J253" s="4">
        <f>_xlfn.XLOOKUP($A253&amp;J$2,Timesheet!$E:$E,Timesheet!$D:$D,0)</f>
        <v>0</v>
      </c>
      <c r="K253" s="4">
        <f>_xlfn.XLOOKUP($A253&amp;K$2,Timesheet!$E:$E,Timesheet!$D:$D,0)</f>
        <v>0</v>
      </c>
      <c r="L253" s="4">
        <f>_xlfn.XLOOKUP($A253&amp;L$2,Timesheet!$E:$E,Timesheet!$D:$D,0)</f>
        <v>8.5299999999999994</v>
      </c>
      <c r="M253" s="4">
        <f>_xlfn.XLOOKUP($A253&amp;M$2,Timesheet!$E:$E,Timesheet!$D:$D,0)</f>
        <v>0</v>
      </c>
      <c r="N253" s="4">
        <f>_xlfn.XLOOKUP($A253&amp;N$2,Timesheet!$E:$E,Timesheet!$D:$D,0)</f>
        <v>0</v>
      </c>
      <c r="O253" s="4">
        <f>_xlfn.XLOOKUP($A253&amp;O$2,Timesheet!$E:$E,Timesheet!$D:$D,0)</f>
        <v>0</v>
      </c>
      <c r="P253" s="4">
        <f>_xlfn.XLOOKUP($A253&amp;P$2,Timesheet!$E:$E,Timesheet!$D:$D,0)</f>
        <v>0</v>
      </c>
      <c r="Q253" s="4">
        <f>_xlfn.XLOOKUP($A253&amp;Q$2,Timesheet!$E:$E,Timesheet!$D:$D,0)</f>
        <v>0</v>
      </c>
      <c r="R253" s="4">
        <f>_xlfn.XLOOKUP($A253&amp;R$2,Timesheet!$E:$E,Timesheet!$D:$D,0)</f>
        <v>0</v>
      </c>
      <c r="S253" s="4">
        <f>_xlfn.XLOOKUP($A253&amp;S$2,Timesheet!$E:$E,Timesheet!$D:$D,0)</f>
        <v>0</v>
      </c>
      <c r="T253" s="4">
        <f>_xlfn.XLOOKUP($A253&amp;T$2,Timesheet!$E:$E,Timesheet!$D:$D,0)</f>
        <v>0</v>
      </c>
      <c r="U253" s="4">
        <f>_xlfn.XLOOKUP($A253&amp;U$2,Timesheet!$E:$E,Timesheet!$D:$D,0)</f>
        <v>0</v>
      </c>
    </row>
    <row r="254" spans="1:21" x14ac:dyDescent="0.3">
      <c r="A254" t="str">
        <v>Rhoda Rumble</v>
      </c>
      <c r="B254" s="4">
        <f t="shared" si="3"/>
        <v>23.54</v>
      </c>
      <c r="C254" s="4">
        <f>_xlfn.XLOOKUP($A254&amp;C$2,Timesheet!$E:$E,Timesheet!$D:$D,0)</f>
        <v>0</v>
      </c>
      <c r="D254" s="4">
        <f>_xlfn.XLOOKUP($A254&amp;D$2,Timesheet!$E:$E,Timesheet!$D:$D,0)</f>
        <v>0</v>
      </c>
      <c r="E254" s="4">
        <f>_xlfn.XLOOKUP($A254&amp;E$2,Timesheet!$E:$E,Timesheet!$D:$D,0)</f>
        <v>0</v>
      </c>
      <c r="F254" s="4">
        <f>_xlfn.XLOOKUP($A254&amp;F$2,Timesheet!$E:$E,Timesheet!$D:$D,0)</f>
        <v>0</v>
      </c>
      <c r="G254" s="4">
        <f>_xlfn.XLOOKUP($A254&amp;G$2,Timesheet!$E:$E,Timesheet!$D:$D,0)</f>
        <v>23.54</v>
      </c>
      <c r="H254" s="4">
        <f>_xlfn.XLOOKUP($A254&amp;H$2,Timesheet!$E:$E,Timesheet!$D:$D,0)</f>
        <v>0</v>
      </c>
      <c r="I254" s="4">
        <f>_xlfn.XLOOKUP($A254&amp;I$2,Timesheet!$E:$E,Timesheet!$D:$D,0)</f>
        <v>0</v>
      </c>
      <c r="J254" s="4">
        <f>_xlfn.XLOOKUP($A254&amp;J$2,Timesheet!$E:$E,Timesheet!$D:$D,0)</f>
        <v>0</v>
      </c>
      <c r="K254" s="4">
        <f>_xlfn.XLOOKUP($A254&amp;K$2,Timesheet!$E:$E,Timesheet!$D:$D,0)</f>
        <v>0</v>
      </c>
      <c r="L254" s="4">
        <f>_xlfn.XLOOKUP($A254&amp;L$2,Timesheet!$E:$E,Timesheet!$D:$D,0)</f>
        <v>0</v>
      </c>
      <c r="M254" s="4">
        <f>_xlfn.XLOOKUP($A254&amp;M$2,Timesheet!$E:$E,Timesheet!$D:$D,0)</f>
        <v>0</v>
      </c>
      <c r="N254" s="4">
        <f>_xlfn.XLOOKUP($A254&amp;N$2,Timesheet!$E:$E,Timesheet!$D:$D,0)</f>
        <v>0</v>
      </c>
      <c r="O254" s="4">
        <f>_xlfn.XLOOKUP($A254&amp;O$2,Timesheet!$E:$E,Timesheet!$D:$D,0)</f>
        <v>0</v>
      </c>
      <c r="P254" s="4">
        <f>_xlfn.XLOOKUP($A254&amp;P$2,Timesheet!$E:$E,Timesheet!$D:$D,0)</f>
        <v>0</v>
      </c>
      <c r="Q254" s="4">
        <f>_xlfn.XLOOKUP($A254&amp;Q$2,Timesheet!$E:$E,Timesheet!$D:$D,0)</f>
        <v>0</v>
      </c>
      <c r="R254" s="4">
        <f>_xlfn.XLOOKUP($A254&amp;R$2,Timesheet!$E:$E,Timesheet!$D:$D,0)</f>
        <v>0</v>
      </c>
      <c r="S254" s="4">
        <f>_xlfn.XLOOKUP($A254&amp;S$2,Timesheet!$E:$E,Timesheet!$D:$D,0)</f>
        <v>0</v>
      </c>
      <c r="T254" s="4">
        <f>_xlfn.XLOOKUP($A254&amp;T$2,Timesheet!$E:$E,Timesheet!$D:$D,0)</f>
        <v>0</v>
      </c>
      <c r="U254" s="4">
        <f>_xlfn.XLOOKUP($A254&amp;U$2,Timesheet!$E:$E,Timesheet!$D:$D,0)</f>
        <v>0</v>
      </c>
    </row>
    <row r="255" spans="1:21" x14ac:dyDescent="0.3">
      <c r="A255" t="str">
        <v>Robin Bunce</v>
      </c>
      <c r="B255" s="4">
        <f t="shared" si="3"/>
        <v>3.68</v>
      </c>
      <c r="C255" s="4">
        <f>_xlfn.XLOOKUP($A255&amp;C$2,Timesheet!$E:$E,Timesheet!$D:$D,0)</f>
        <v>0</v>
      </c>
      <c r="D255" s="4">
        <f>_xlfn.XLOOKUP($A255&amp;D$2,Timesheet!$E:$E,Timesheet!$D:$D,0)</f>
        <v>0</v>
      </c>
      <c r="E255" s="4">
        <f>_xlfn.XLOOKUP($A255&amp;E$2,Timesheet!$E:$E,Timesheet!$D:$D,0)</f>
        <v>0</v>
      </c>
      <c r="F255" s="4">
        <f>_xlfn.XLOOKUP($A255&amp;F$2,Timesheet!$E:$E,Timesheet!$D:$D,0)</f>
        <v>0</v>
      </c>
      <c r="G255" s="4">
        <f>_xlfn.XLOOKUP($A255&amp;G$2,Timesheet!$E:$E,Timesheet!$D:$D,0)</f>
        <v>0</v>
      </c>
      <c r="H255" s="4">
        <f>_xlfn.XLOOKUP($A255&amp;H$2,Timesheet!$E:$E,Timesheet!$D:$D,0)</f>
        <v>0</v>
      </c>
      <c r="I255" s="4">
        <f>_xlfn.XLOOKUP($A255&amp;I$2,Timesheet!$E:$E,Timesheet!$D:$D,0)</f>
        <v>0</v>
      </c>
      <c r="J255" s="4">
        <f>_xlfn.XLOOKUP($A255&amp;J$2,Timesheet!$E:$E,Timesheet!$D:$D,0)</f>
        <v>0</v>
      </c>
      <c r="K255" s="4">
        <f>_xlfn.XLOOKUP($A255&amp;K$2,Timesheet!$E:$E,Timesheet!$D:$D,0)</f>
        <v>0</v>
      </c>
      <c r="L255" s="4">
        <f>_xlfn.XLOOKUP($A255&amp;L$2,Timesheet!$E:$E,Timesheet!$D:$D,0)</f>
        <v>0</v>
      </c>
      <c r="M255" s="4">
        <f>_xlfn.XLOOKUP($A255&amp;M$2,Timesheet!$E:$E,Timesheet!$D:$D,0)</f>
        <v>0</v>
      </c>
      <c r="N255" s="4">
        <f>_xlfn.XLOOKUP($A255&amp;N$2,Timesheet!$E:$E,Timesheet!$D:$D,0)</f>
        <v>0</v>
      </c>
      <c r="O255" s="4">
        <f>_xlfn.XLOOKUP($A255&amp;O$2,Timesheet!$E:$E,Timesheet!$D:$D,0)</f>
        <v>0</v>
      </c>
      <c r="P255" s="4">
        <f>_xlfn.XLOOKUP($A255&amp;P$2,Timesheet!$E:$E,Timesheet!$D:$D,0)</f>
        <v>0</v>
      </c>
      <c r="Q255" s="4">
        <f>_xlfn.XLOOKUP($A255&amp;Q$2,Timesheet!$E:$E,Timesheet!$D:$D,0)</f>
        <v>0</v>
      </c>
      <c r="R255" s="4">
        <f>_xlfn.XLOOKUP($A255&amp;R$2,Timesheet!$E:$E,Timesheet!$D:$D,0)</f>
        <v>0</v>
      </c>
      <c r="S255" s="4">
        <f>_xlfn.XLOOKUP($A255&amp;S$2,Timesheet!$E:$E,Timesheet!$D:$D,0)</f>
        <v>0</v>
      </c>
      <c r="T255" s="4">
        <f>_xlfn.XLOOKUP($A255&amp;T$2,Timesheet!$E:$E,Timesheet!$D:$D,0)</f>
        <v>0</v>
      </c>
      <c r="U255" s="4">
        <f>_xlfn.XLOOKUP($A255&amp;U$2,Timesheet!$E:$E,Timesheet!$D:$D,0)</f>
        <v>3.68</v>
      </c>
    </row>
    <row r="256" spans="1:21" x14ac:dyDescent="0.3">
      <c r="A256" t="str">
        <v>Robin Gamgee</v>
      </c>
      <c r="B256" s="4">
        <f t="shared" si="3"/>
        <v>2.76</v>
      </c>
      <c r="C256" s="4">
        <f>_xlfn.XLOOKUP($A256&amp;C$2,Timesheet!$E:$E,Timesheet!$D:$D,0)</f>
        <v>0</v>
      </c>
      <c r="D256" s="4">
        <f>_xlfn.XLOOKUP($A256&amp;D$2,Timesheet!$E:$E,Timesheet!$D:$D,0)</f>
        <v>0</v>
      </c>
      <c r="E256" s="4">
        <f>_xlfn.XLOOKUP($A256&amp;E$2,Timesheet!$E:$E,Timesheet!$D:$D,0)</f>
        <v>2.76</v>
      </c>
      <c r="F256" s="4">
        <f>_xlfn.XLOOKUP($A256&amp;F$2,Timesheet!$E:$E,Timesheet!$D:$D,0)</f>
        <v>0</v>
      </c>
      <c r="G256" s="4">
        <f>_xlfn.XLOOKUP($A256&amp;G$2,Timesheet!$E:$E,Timesheet!$D:$D,0)</f>
        <v>0</v>
      </c>
      <c r="H256" s="4">
        <f>_xlfn.XLOOKUP($A256&amp;H$2,Timesheet!$E:$E,Timesheet!$D:$D,0)</f>
        <v>0</v>
      </c>
      <c r="I256" s="4">
        <f>_xlfn.XLOOKUP($A256&amp;I$2,Timesheet!$E:$E,Timesheet!$D:$D,0)</f>
        <v>0</v>
      </c>
      <c r="J256" s="4">
        <f>_xlfn.XLOOKUP($A256&amp;J$2,Timesheet!$E:$E,Timesheet!$D:$D,0)</f>
        <v>0</v>
      </c>
      <c r="K256" s="4">
        <f>_xlfn.XLOOKUP($A256&amp;K$2,Timesheet!$E:$E,Timesheet!$D:$D,0)</f>
        <v>0</v>
      </c>
      <c r="L256" s="4">
        <f>_xlfn.XLOOKUP($A256&amp;L$2,Timesheet!$E:$E,Timesheet!$D:$D,0)</f>
        <v>0</v>
      </c>
      <c r="M256" s="4">
        <f>_xlfn.XLOOKUP($A256&amp;M$2,Timesheet!$E:$E,Timesheet!$D:$D,0)</f>
        <v>0</v>
      </c>
      <c r="N256" s="4">
        <f>_xlfn.XLOOKUP($A256&amp;N$2,Timesheet!$E:$E,Timesheet!$D:$D,0)</f>
        <v>0</v>
      </c>
      <c r="O256" s="4">
        <f>_xlfn.XLOOKUP($A256&amp;O$2,Timesheet!$E:$E,Timesheet!$D:$D,0)</f>
        <v>0</v>
      </c>
      <c r="P256" s="4">
        <f>_xlfn.XLOOKUP($A256&amp;P$2,Timesheet!$E:$E,Timesheet!$D:$D,0)</f>
        <v>0</v>
      </c>
      <c r="Q256" s="4">
        <f>_xlfn.XLOOKUP($A256&amp;Q$2,Timesheet!$E:$E,Timesheet!$D:$D,0)</f>
        <v>0</v>
      </c>
      <c r="R256" s="4">
        <f>_xlfn.XLOOKUP($A256&amp;R$2,Timesheet!$E:$E,Timesheet!$D:$D,0)</f>
        <v>0</v>
      </c>
      <c r="S256" s="4">
        <f>_xlfn.XLOOKUP($A256&amp;S$2,Timesheet!$E:$E,Timesheet!$D:$D,0)</f>
        <v>0</v>
      </c>
      <c r="T256" s="4">
        <f>_xlfn.XLOOKUP($A256&amp;T$2,Timesheet!$E:$E,Timesheet!$D:$D,0)</f>
        <v>0</v>
      </c>
      <c r="U256" s="4">
        <f>_xlfn.XLOOKUP($A256&amp;U$2,Timesheet!$E:$E,Timesheet!$D:$D,0)</f>
        <v>0</v>
      </c>
    </row>
    <row r="257" spans="1:21" x14ac:dyDescent="0.3">
      <c r="A257" t="str">
        <v>Robin Roper</v>
      </c>
      <c r="B257" s="4">
        <f t="shared" si="3"/>
        <v>9.89</v>
      </c>
      <c r="C257" s="4">
        <f>_xlfn.XLOOKUP($A257&amp;C$2,Timesheet!$E:$E,Timesheet!$D:$D,0)</f>
        <v>0</v>
      </c>
      <c r="D257" s="4">
        <f>_xlfn.XLOOKUP($A257&amp;D$2,Timesheet!$E:$E,Timesheet!$D:$D,0)</f>
        <v>0</v>
      </c>
      <c r="E257" s="4">
        <f>_xlfn.XLOOKUP($A257&amp;E$2,Timesheet!$E:$E,Timesheet!$D:$D,0)</f>
        <v>0</v>
      </c>
      <c r="F257" s="4">
        <f>_xlfn.XLOOKUP($A257&amp;F$2,Timesheet!$E:$E,Timesheet!$D:$D,0)</f>
        <v>0</v>
      </c>
      <c r="G257" s="4">
        <f>_xlfn.XLOOKUP($A257&amp;G$2,Timesheet!$E:$E,Timesheet!$D:$D,0)</f>
        <v>0</v>
      </c>
      <c r="H257" s="4">
        <f>_xlfn.XLOOKUP($A257&amp;H$2,Timesheet!$E:$E,Timesheet!$D:$D,0)</f>
        <v>0</v>
      </c>
      <c r="I257" s="4">
        <f>_xlfn.XLOOKUP($A257&amp;I$2,Timesheet!$E:$E,Timesheet!$D:$D,0)</f>
        <v>0</v>
      </c>
      <c r="J257" s="4">
        <f>_xlfn.XLOOKUP($A257&amp;J$2,Timesheet!$E:$E,Timesheet!$D:$D,0)</f>
        <v>0</v>
      </c>
      <c r="K257" s="4">
        <f>_xlfn.XLOOKUP($A257&amp;K$2,Timesheet!$E:$E,Timesheet!$D:$D,0)</f>
        <v>0</v>
      </c>
      <c r="L257" s="4">
        <f>_xlfn.XLOOKUP($A257&amp;L$2,Timesheet!$E:$E,Timesheet!$D:$D,0)</f>
        <v>0</v>
      </c>
      <c r="M257" s="4">
        <f>_xlfn.XLOOKUP($A257&amp;M$2,Timesheet!$E:$E,Timesheet!$D:$D,0)</f>
        <v>9.89</v>
      </c>
      <c r="N257" s="4">
        <f>_xlfn.XLOOKUP($A257&amp;N$2,Timesheet!$E:$E,Timesheet!$D:$D,0)</f>
        <v>0</v>
      </c>
      <c r="O257" s="4">
        <f>_xlfn.XLOOKUP($A257&amp;O$2,Timesheet!$E:$E,Timesheet!$D:$D,0)</f>
        <v>0</v>
      </c>
      <c r="P257" s="4">
        <f>_xlfn.XLOOKUP($A257&amp;P$2,Timesheet!$E:$E,Timesheet!$D:$D,0)</f>
        <v>0</v>
      </c>
      <c r="Q257" s="4">
        <f>_xlfn.XLOOKUP($A257&amp;Q$2,Timesheet!$E:$E,Timesheet!$D:$D,0)</f>
        <v>0</v>
      </c>
      <c r="R257" s="4">
        <f>_xlfn.XLOOKUP($A257&amp;R$2,Timesheet!$E:$E,Timesheet!$D:$D,0)</f>
        <v>0</v>
      </c>
      <c r="S257" s="4">
        <f>_xlfn.XLOOKUP($A257&amp;S$2,Timesheet!$E:$E,Timesheet!$D:$D,0)</f>
        <v>0</v>
      </c>
      <c r="T257" s="4">
        <f>_xlfn.XLOOKUP($A257&amp;T$2,Timesheet!$E:$E,Timesheet!$D:$D,0)</f>
        <v>0</v>
      </c>
      <c r="U257" s="4">
        <f>_xlfn.XLOOKUP($A257&amp;U$2,Timesheet!$E:$E,Timesheet!$D:$D,0)</f>
        <v>0</v>
      </c>
    </row>
    <row r="258" spans="1:21" x14ac:dyDescent="0.3">
      <c r="A258" t="str">
        <v>Robinia Puddifoot</v>
      </c>
      <c r="B258" s="4">
        <f t="shared" si="3"/>
        <v>21.92</v>
      </c>
      <c r="C258" s="4">
        <f>_xlfn.XLOOKUP($A258&amp;C$2,Timesheet!$E:$E,Timesheet!$D:$D,0)</f>
        <v>0</v>
      </c>
      <c r="D258" s="4">
        <f>_xlfn.XLOOKUP($A258&amp;D$2,Timesheet!$E:$E,Timesheet!$D:$D,0)</f>
        <v>0</v>
      </c>
      <c r="E258" s="4">
        <f>_xlfn.XLOOKUP($A258&amp;E$2,Timesheet!$E:$E,Timesheet!$D:$D,0)</f>
        <v>0</v>
      </c>
      <c r="F258" s="4">
        <f>_xlfn.XLOOKUP($A258&amp;F$2,Timesheet!$E:$E,Timesheet!$D:$D,0)</f>
        <v>0</v>
      </c>
      <c r="G258" s="4">
        <f>_xlfn.XLOOKUP($A258&amp;G$2,Timesheet!$E:$E,Timesheet!$D:$D,0)</f>
        <v>0</v>
      </c>
      <c r="H258" s="4">
        <f>_xlfn.XLOOKUP($A258&amp;H$2,Timesheet!$E:$E,Timesheet!$D:$D,0)</f>
        <v>0</v>
      </c>
      <c r="I258" s="4">
        <f>_xlfn.XLOOKUP($A258&amp;I$2,Timesheet!$E:$E,Timesheet!$D:$D,0)</f>
        <v>0</v>
      </c>
      <c r="J258" s="4">
        <f>_xlfn.XLOOKUP($A258&amp;J$2,Timesheet!$E:$E,Timesheet!$D:$D,0)</f>
        <v>0</v>
      </c>
      <c r="K258" s="4">
        <f>_xlfn.XLOOKUP($A258&amp;K$2,Timesheet!$E:$E,Timesheet!$D:$D,0)</f>
        <v>0</v>
      </c>
      <c r="L258" s="4">
        <f>_xlfn.XLOOKUP($A258&amp;L$2,Timesheet!$E:$E,Timesheet!$D:$D,0)</f>
        <v>0</v>
      </c>
      <c r="M258" s="4">
        <f>_xlfn.XLOOKUP($A258&amp;M$2,Timesheet!$E:$E,Timesheet!$D:$D,0)</f>
        <v>0</v>
      </c>
      <c r="N258" s="4">
        <f>_xlfn.XLOOKUP($A258&amp;N$2,Timesheet!$E:$E,Timesheet!$D:$D,0)</f>
        <v>0</v>
      </c>
      <c r="O258" s="4">
        <f>_xlfn.XLOOKUP($A258&amp;O$2,Timesheet!$E:$E,Timesheet!$D:$D,0)</f>
        <v>0</v>
      </c>
      <c r="P258" s="4">
        <f>_xlfn.XLOOKUP($A258&amp;P$2,Timesheet!$E:$E,Timesheet!$D:$D,0)</f>
        <v>0</v>
      </c>
      <c r="Q258" s="4">
        <f>_xlfn.XLOOKUP($A258&amp;Q$2,Timesheet!$E:$E,Timesheet!$D:$D,0)</f>
        <v>0</v>
      </c>
      <c r="R258" s="4">
        <f>_xlfn.XLOOKUP($A258&amp;R$2,Timesheet!$E:$E,Timesheet!$D:$D,0)</f>
        <v>21.92</v>
      </c>
      <c r="S258" s="4">
        <f>_xlfn.XLOOKUP($A258&amp;S$2,Timesheet!$E:$E,Timesheet!$D:$D,0)</f>
        <v>0</v>
      </c>
      <c r="T258" s="4">
        <f>_xlfn.XLOOKUP($A258&amp;T$2,Timesheet!$E:$E,Timesheet!$D:$D,0)</f>
        <v>0</v>
      </c>
      <c r="U258" s="4">
        <f>_xlfn.XLOOKUP($A258&amp;U$2,Timesheet!$E:$E,Timesheet!$D:$D,0)</f>
        <v>0</v>
      </c>
    </row>
    <row r="259" spans="1:21" x14ac:dyDescent="0.3">
      <c r="A259" t="str">
        <v>Robinia Took-Brandybuck</v>
      </c>
      <c r="B259" s="4">
        <f t="shared" si="3"/>
        <v>23</v>
      </c>
      <c r="C259" s="4">
        <f>_xlfn.XLOOKUP($A259&amp;C$2,Timesheet!$E:$E,Timesheet!$D:$D,0)</f>
        <v>0</v>
      </c>
      <c r="D259" s="4">
        <f>_xlfn.XLOOKUP($A259&amp;D$2,Timesheet!$E:$E,Timesheet!$D:$D,0)</f>
        <v>0</v>
      </c>
      <c r="E259" s="4">
        <f>_xlfn.XLOOKUP($A259&amp;E$2,Timesheet!$E:$E,Timesheet!$D:$D,0)</f>
        <v>23</v>
      </c>
      <c r="F259" s="4">
        <f>_xlfn.XLOOKUP($A259&amp;F$2,Timesheet!$E:$E,Timesheet!$D:$D,0)</f>
        <v>0</v>
      </c>
      <c r="G259" s="4">
        <f>_xlfn.XLOOKUP($A259&amp;G$2,Timesheet!$E:$E,Timesheet!$D:$D,0)</f>
        <v>0</v>
      </c>
      <c r="H259" s="4">
        <f>_xlfn.XLOOKUP($A259&amp;H$2,Timesheet!$E:$E,Timesheet!$D:$D,0)</f>
        <v>0</v>
      </c>
      <c r="I259" s="4">
        <f>_xlfn.XLOOKUP($A259&amp;I$2,Timesheet!$E:$E,Timesheet!$D:$D,0)</f>
        <v>0</v>
      </c>
      <c r="J259" s="4">
        <f>_xlfn.XLOOKUP($A259&amp;J$2,Timesheet!$E:$E,Timesheet!$D:$D,0)</f>
        <v>0</v>
      </c>
      <c r="K259" s="4">
        <f>_xlfn.XLOOKUP($A259&amp;K$2,Timesheet!$E:$E,Timesheet!$D:$D,0)</f>
        <v>0</v>
      </c>
      <c r="L259" s="4">
        <f>_xlfn.XLOOKUP($A259&amp;L$2,Timesheet!$E:$E,Timesheet!$D:$D,0)</f>
        <v>0</v>
      </c>
      <c r="M259" s="4">
        <f>_xlfn.XLOOKUP($A259&amp;M$2,Timesheet!$E:$E,Timesheet!$D:$D,0)</f>
        <v>0</v>
      </c>
      <c r="N259" s="4">
        <f>_xlfn.XLOOKUP($A259&amp;N$2,Timesheet!$E:$E,Timesheet!$D:$D,0)</f>
        <v>0</v>
      </c>
      <c r="O259" s="4">
        <f>_xlfn.XLOOKUP($A259&amp;O$2,Timesheet!$E:$E,Timesheet!$D:$D,0)</f>
        <v>0</v>
      </c>
      <c r="P259" s="4">
        <f>_xlfn.XLOOKUP($A259&amp;P$2,Timesheet!$E:$E,Timesheet!$D:$D,0)</f>
        <v>0</v>
      </c>
      <c r="Q259" s="4">
        <f>_xlfn.XLOOKUP($A259&amp;Q$2,Timesheet!$E:$E,Timesheet!$D:$D,0)</f>
        <v>0</v>
      </c>
      <c r="R259" s="4">
        <f>_xlfn.XLOOKUP($A259&amp;R$2,Timesheet!$E:$E,Timesheet!$D:$D,0)</f>
        <v>0</v>
      </c>
      <c r="S259" s="4">
        <f>_xlfn.XLOOKUP($A259&amp;S$2,Timesheet!$E:$E,Timesheet!$D:$D,0)</f>
        <v>0</v>
      </c>
      <c r="T259" s="4">
        <f>_xlfn.XLOOKUP($A259&amp;T$2,Timesheet!$E:$E,Timesheet!$D:$D,0)</f>
        <v>0</v>
      </c>
      <c r="U259" s="4">
        <f>_xlfn.XLOOKUP($A259&amp;U$2,Timesheet!$E:$E,Timesheet!$D:$D,0)</f>
        <v>0</v>
      </c>
    </row>
    <row r="260" spans="1:21" x14ac:dyDescent="0.3">
      <c r="A260" t="str">
        <v>Robur Boffin</v>
      </c>
      <c r="B260" s="4">
        <f t="shared" ref="B260:B317" si="4">SUM(C260:U260)</f>
        <v>11.45</v>
      </c>
      <c r="C260" s="4">
        <f>_xlfn.XLOOKUP($A260&amp;C$2,Timesheet!$E:$E,Timesheet!$D:$D,0)</f>
        <v>0</v>
      </c>
      <c r="D260" s="4">
        <f>_xlfn.XLOOKUP($A260&amp;D$2,Timesheet!$E:$E,Timesheet!$D:$D,0)</f>
        <v>11.45</v>
      </c>
      <c r="E260" s="4">
        <f>_xlfn.XLOOKUP($A260&amp;E$2,Timesheet!$E:$E,Timesheet!$D:$D,0)</f>
        <v>0</v>
      </c>
      <c r="F260" s="4">
        <f>_xlfn.XLOOKUP($A260&amp;F$2,Timesheet!$E:$E,Timesheet!$D:$D,0)</f>
        <v>0</v>
      </c>
      <c r="G260" s="4">
        <f>_xlfn.XLOOKUP($A260&amp;G$2,Timesheet!$E:$E,Timesheet!$D:$D,0)</f>
        <v>0</v>
      </c>
      <c r="H260" s="4">
        <f>_xlfn.XLOOKUP($A260&amp;H$2,Timesheet!$E:$E,Timesheet!$D:$D,0)</f>
        <v>0</v>
      </c>
      <c r="I260" s="4">
        <f>_xlfn.XLOOKUP($A260&amp;I$2,Timesheet!$E:$E,Timesheet!$D:$D,0)</f>
        <v>0</v>
      </c>
      <c r="J260" s="4">
        <f>_xlfn.XLOOKUP($A260&amp;J$2,Timesheet!$E:$E,Timesheet!$D:$D,0)</f>
        <v>0</v>
      </c>
      <c r="K260" s="4">
        <f>_xlfn.XLOOKUP($A260&amp;K$2,Timesheet!$E:$E,Timesheet!$D:$D,0)</f>
        <v>0</v>
      </c>
      <c r="L260" s="4">
        <f>_xlfn.XLOOKUP($A260&amp;L$2,Timesheet!$E:$E,Timesheet!$D:$D,0)</f>
        <v>0</v>
      </c>
      <c r="M260" s="4">
        <f>_xlfn.XLOOKUP($A260&amp;M$2,Timesheet!$E:$E,Timesheet!$D:$D,0)</f>
        <v>0</v>
      </c>
      <c r="N260" s="4">
        <f>_xlfn.XLOOKUP($A260&amp;N$2,Timesheet!$E:$E,Timesheet!$D:$D,0)</f>
        <v>0</v>
      </c>
      <c r="O260" s="4">
        <f>_xlfn.XLOOKUP($A260&amp;O$2,Timesheet!$E:$E,Timesheet!$D:$D,0)</f>
        <v>0</v>
      </c>
      <c r="P260" s="4">
        <f>_xlfn.XLOOKUP($A260&amp;P$2,Timesheet!$E:$E,Timesheet!$D:$D,0)</f>
        <v>0</v>
      </c>
      <c r="Q260" s="4">
        <f>_xlfn.XLOOKUP($A260&amp;Q$2,Timesheet!$E:$E,Timesheet!$D:$D,0)</f>
        <v>0</v>
      </c>
      <c r="R260" s="4">
        <f>_xlfn.XLOOKUP($A260&amp;R$2,Timesheet!$E:$E,Timesheet!$D:$D,0)</f>
        <v>0</v>
      </c>
      <c r="S260" s="4">
        <f>_xlfn.XLOOKUP($A260&amp;S$2,Timesheet!$E:$E,Timesheet!$D:$D,0)</f>
        <v>0</v>
      </c>
      <c r="T260" s="4">
        <f>_xlfn.XLOOKUP($A260&amp;T$2,Timesheet!$E:$E,Timesheet!$D:$D,0)</f>
        <v>0</v>
      </c>
      <c r="U260" s="4">
        <f>_xlfn.XLOOKUP($A260&amp;U$2,Timesheet!$E:$E,Timesheet!$D:$D,0)</f>
        <v>0</v>
      </c>
    </row>
    <row r="261" spans="1:21" x14ac:dyDescent="0.3">
      <c r="A261" t="str">
        <v>Rosamunda Burrows</v>
      </c>
      <c r="B261" s="4">
        <f t="shared" si="4"/>
        <v>0</v>
      </c>
      <c r="C261" s="4">
        <f>_xlfn.XLOOKUP($A261&amp;C$2,Timesheet!$E:$E,Timesheet!$D:$D,0)</f>
        <v>0</v>
      </c>
      <c r="D261" s="4">
        <f>_xlfn.XLOOKUP($A261&amp;D$2,Timesheet!$E:$E,Timesheet!$D:$D,0)</f>
        <v>0</v>
      </c>
      <c r="E261" s="4">
        <f>_xlfn.XLOOKUP($A261&amp;E$2,Timesheet!$E:$E,Timesheet!$D:$D,0)</f>
        <v>0</v>
      </c>
      <c r="F261" s="4">
        <f>_xlfn.XLOOKUP($A261&amp;F$2,Timesheet!$E:$E,Timesheet!$D:$D,0)</f>
        <v>0</v>
      </c>
      <c r="G261" s="4">
        <f>_xlfn.XLOOKUP($A261&amp;G$2,Timesheet!$E:$E,Timesheet!$D:$D,0)</f>
        <v>0</v>
      </c>
      <c r="H261" s="4">
        <f>_xlfn.XLOOKUP($A261&amp;H$2,Timesheet!$E:$E,Timesheet!$D:$D,0)</f>
        <v>0</v>
      </c>
      <c r="I261" s="4">
        <f>_xlfn.XLOOKUP($A261&amp;I$2,Timesheet!$E:$E,Timesheet!$D:$D,0)</f>
        <v>0</v>
      </c>
      <c r="J261" s="4">
        <f>_xlfn.XLOOKUP($A261&amp;J$2,Timesheet!$E:$E,Timesheet!$D:$D,0)</f>
        <v>0</v>
      </c>
      <c r="K261" s="4">
        <f>_xlfn.XLOOKUP($A261&amp;K$2,Timesheet!$E:$E,Timesheet!$D:$D,0)</f>
        <v>0</v>
      </c>
      <c r="L261" s="4">
        <f>_xlfn.XLOOKUP($A261&amp;L$2,Timesheet!$E:$E,Timesheet!$D:$D,0)</f>
        <v>0</v>
      </c>
      <c r="M261" s="4">
        <f>_xlfn.XLOOKUP($A261&amp;M$2,Timesheet!$E:$E,Timesheet!$D:$D,0)</f>
        <v>0</v>
      </c>
      <c r="N261" s="4">
        <f>_xlfn.XLOOKUP($A261&amp;N$2,Timesheet!$E:$E,Timesheet!$D:$D,0)</f>
        <v>0</v>
      </c>
      <c r="O261" s="4">
        <f>_xlfn.XLOOKUP($A261&amp;O$2,Timesheet!$E:$E,Timesheet!$D:$D,0)</f>
        <v>0</v>
      </c>
      <c r="P261" s="4">
        <f>_xlfn.XLOOKUP($A261&amp;P$2,Timesheet!$E:$E,Timesheet!$D:$D,0)</f>
        <v>0</v>
      </c>
      <c r="Q261" s="4">
        <f>_xlfn.XLOOKUP($A261&amp;Q$2,Timesheet!$E:$E,Timesheet!$D:$D,0)</f>
        <v>0</v>
      </c>
      <c r="R261" s="4">
        <f>_xlfn.XLOOKUP($A261&amp;R$2,Timesheet!$E:$E,Timesheet!$D:$D,0)</f>
        <v>0</v>
      </c>
      <c r="S261" s="4">
        <f>_xlfn.XLOOKUP($A261&amp;S$2,Timesheet!$E:$E,Timesheet!$D:$D,0)</f>
        <v>0</v>
      </c>
      <c r="T261" s="4">
        <f>_xlfn.XLOOKUP($A261&amp;T$2,Timesheet!$E:$E,Timesheet!$D:$D,0)</f>
        <v>0</v>
      </c>
      <c r="U261" s="4">
        <f>_xlfn.XLOOKUP($A261&amp;U$2,Timesheet!$E:$E,Timesheet!$D:$D,0)</f>
        <v>0</v>
      </c>
    </row>
    <row r="262" spans="1:21" x14ac:dyDescent="0.3">
      <c r="A262" t="str">
        <v>Rosamunda Clayhanger</v>
      </c>
      <c r="B262" s="4">
        <f t="shared" si="4"/>
        <v>21.47</v>
      </c>
      <c r="C262" s="4">
        <f>_xlfn.XLOOKUP($A262&amp;C$2,Timesheet!$E:$E,Timesheet!$D:$D,0)</f>
        <v>0</v>
      </c>
      <c r="D262" s="4">
        <f>_xlfn.XLOOKUP($A262&amp;D$2,Timesheet!$E:$E,Timesheet!$D:$D,0)</f>
        <v>0</v>
      </c>
      <c r="E262" s="4">
        <f>_xlfn.XLOOKUP($A262&amp;E$2,Timesheet!$E:$E,Timesheet!$D:$D,0)</f>
        <v>0</v>
      </c>
      <c r="F262" s="4">
        <f>_xlfn.XLOOKUP($A262&amp;F$2,Timesheet!$E:$E,Timesheet!$D:$D,0)</f>
        <v>0</v>
      </c>
      <c r="G262" s="4">
        <f>_xlfn.XLOOKUP($A262&amp;G$2,Timesheet!$E:$E,Timesheet!$D:$D,0)</f>
        <v>0</v>
      </c>
      <c r="H262" s="4">
        <f>_xlfn.XLOOKUP($A262&amp;H$2,Timesheet!$E:$E,Timesheet!$D:$D,0)</f>
        <v>0</v>
      </c>
      <c r="I262" s="4">
        <f>_xlfn.XLOOKUP($A262&amp;I$2,Timesheet!$E:$E,Timesheet!$D:$D,0)</f>
        <v>0</v>
      </c>
      <c r="J262" s="4">
        <f>_xlfn.XLOOKUP($A262&amp;J$2,Timesheet!$E:$E,Timesheet!$D:$D,0)</f>
        <v>0</v>
      </c>
      <c r="K262" s="4">
        <f>_xlfn.XLOOKUP($A262&amp;K$2,Timesheet!$E:$E,Timesheet!$D:$D,0)</f>
        <v>21.47</v>
      </c>
      <c r="L262" s="4">
        <f>_xlfn.XLOOKUP($A262&amp;L$2,Timesheet!$E:$E,Timesheet!$D:$D,0)</f>
        <v>0</v>
      </c>
      <c r="M262" s="4">
        <f>_xlfn.XLOOKUP($A262&amp;M$2,Timesheet!$E:$E,Timesheet!$D:$D,0)</f>
        <v>0</v>
      </c>
      <c r="N262" s="4">
        <f>_xlfn.XLOOKUP($A262&amp;N$2,Timesheet!$E:$E,Timesheet!$D:$D,0)</f>
        <v>0</v>
      </c>
      <c r="O262" s="4">
        <f>_xlfn.XLOOKUP($A262&amp;O$2,Timesheet!$E:$E,Timesheet!$D:$D,0)</f>
        <v>0</v>
      </c>
      <c r="P262" s="4">
        <f>_xlfn.XLOOKUP($A262&amp;P$2,Timesheet!$E:$E,Timesheet!$D:$D,0)</f>
        <v>0</v>
      </c>
      <c r="Q262" s="4">
        <f>_xlfn.XLOOKUP($A262&amp;Q$2,Timesheet!$E:$E,Timesheet!$D:$D,0)</f>
        <v>0</v>
      </c>
      <c r="R262" s="4">
        <f>_xlfn.XLOOKUP($A262&amp;R$2,Timesheet!$E:$E,Timesheet!$D:$D,0)</f>
        <v>0</v>
      </c>
      <c r="S262" s="4">
        <f>_xlfn.XLOOKUP($A262&amp;S$2,Timesheet!$E:$E,Timesheet!$D:$D,0)</f>
        <v>0</v>
      </c>
      <c r="T262" s="4">
        <f>_xlfn.XLOOKUP($A262&amp;T$2,Timesheet!$E:$E,Timesheet!$D:$D,0)</f>
        <v>0</v>
      </c>
      <c r="U262" s="4">
        <f>_xlfn.XLOOKUP($A262&amp;U$2,Timesheet!$E:$E,Timesheet!$D:$D,0)</f>
        <v>0</v>
      </c>
    </row>
    <row r="263" spans="1:21" x14ac:dyDescent="0.3">
      <c r="A263" t="str">
        <v>Rosamunda Goodbody</v>
      </c>
      <c r="B263" s="4">
        <f t="shared" si="4"/>
        <v>11.41</v>
      </c>
      <c r="C263" s="4">
        <f>_xlfn.XLOOKUP($A263&amp;C$2,Timesheet!$E:$E,Timesheet!$D:$D,0)</f>
        <v>0</v>
      </c>
      <c r="D263" s="4">
        <f>_xlfn.XLOOKUP($A263&amp;D$2,Timesheet!$E:$E,Timesheet!$D:$D,0)</f>
        <v>11.41</v>
      </c>
      <c r="E263" s="4">
        <f>_xlfn.XLOOKUP($A263&amp;E$2,Timesheet!$E:$E,Timesheet!$D:$D,0)</f>
        <v>0</v>
      </c>
      <c r="F263" s="4">
        <f>_xlfn.XLOOKUP($A263&amp;F$2,Timesheet!$E:$E,Timesheet!$D:$D,0)</f>
        <v>0</v>
      </c>
      <c r="G263" s="4">
        <f>_xlfn.XLOOKUP($A263&amp;G$2,Timesheet!$E:$E,Timesheet!$D:$D,0)</f>
        <v>0</v>
      </c>
      <c r="H263" s="4">
        <f>_xlfn.XLOOKUP($A263&amp;H$2,Timesheet!$E:$E,Timesheet!$D:$D,0)</f>
        <v>0</v>
      </c>
      <c r="I263" s="4">
        <f>_xlfn.XLOOKUP($A263&amp;I$2,Timesheet!$E:$E,Timesheet!$D:$D,0)</f>
        <v>0</v>
      </c>
      <c r="J263" s="4">
        <f>_xlfn.XLOOKUP($A263&amp;J$2,Timesheet!$E:$E,Timesheet!$D:$D,0)</f>
        <v>0</v>
      </c>
      <c r="K263" s="4">
        <f>_xlfn.XLOOKUP($A263&amp;K$2,Timesheet!$E:$E,Timesheet!$D:$D,0)</f>
        <v>0</v>
      </c>
      <c r="L263" s="4">
        <f>_xlfn.XLOOKUP($A263&amp;L$2,Timesheet!$E:$E,Timesheet!$D:$D,0)</f>
        <v>0</v>
      </c>
      <c r="M263" s="4">
        <f>_xlfn.XLOOKUP($A263&amp;M$2,Timesheet!$E:$E,Timesheet!$D:$D,0)</f>
        <v>0</v>
      </c>
      <c r="N263" s="4">
        <f>_xlfn.XLOOKUP($A263&amp;N$2,Timesheet!$E:$E,Timesheet!$D:$D,0)</f>
        <v>0</v>
      </c>
      <c r="O263" s="4">
        <f>_xlfn.XLOOKUP($A263&amp;O$2,Timesheet!$E:$E,Timesheet!$D:$D,0)</f>
        <v>0</v>
      </c>
      <c r="P263" s="4">
        <f>_xlfn.XLOOKUP($A263&amp;P$2,Timesheet!$E:$E,Timesheet!$D:$D,0)</f>
        <v>0</v>
      </c>
      <c r="Q263" s="4">
        <f>_xlfn.XLOOKUP($A263&amp;Q$2,Timesheet!$E:$E,Timesheet!$D:$D,0)</f>
        <v>0</v>
      </c>
      <c r="R263" s="4">
        <f>_xlfn.XLOOKUP($A263&amp;R$2,Timesheet!$E:$E,Timesheet!$D:$D,0)</f>
        <v>0</v>
      </c>
      <c r="S263" s="4">
        <f>_xlfn.XLOOKUP($A263&amp;S$2,Timesheet!$E:$E,Timesheet!$D:$D,0)</f>
        <v>0</v>
      </c>
      <c r="T263" s="4">
        <f>_xlfn.XLOOKUP($A263&amp;T$2,Timesheet!$E:$E,Timesheet!$D:$D,0)</f>
        <v>0</v>
      </c>
      <c r="U263" s="4">
        <f>_xlfn.XLOOKUP($A263&amp;U$2,Timesheet!$E:$E,Timesheet!$D:$D,0)</f>
        <v>0</v>
      </c>
    </row>
    <row r="264" spans="1:21" x14ac:dyDescent="0.3">
      <c r="A264" t="str">
        <v>Rosamunda Lightfoot</v>
      </c>
      <c r="B264" s="4">
        <f t="shared" si="4"/>
        <v>20.7</v>
      </c>
      <c r="C264" s="4">
        <f>_xlfn.XLOOKUP($A264&amp;C$2,Timesheet!$E:$E,Timesheet!$D:$D,0)</f>
        <v>0</v>
      </c>
      <c r="D264" s="4">
        <f>_xlfn.XLOOKUP($A264&amp;D$2,Timesheet!$E:$E,Timesheet!$D:$D,0)</f>
        <v>0</v>
      </c>
      <c r="E264" s="4">
        <f>_xlfn.XLOOKUP($A264&amp;E$2,Timesheet!$E:$E,Timesheet!$D:$D,0)</f>
        <v>0</v>
      </c>
      <c r="F264" s="4">
        <f>_xlfn.XLOOKUP($A264&amp;F$2,Timesheet!$E:$E,Timesheet!$D:$D,0)</f>
        <v>0</v>
      </c>
      <c r="G264" s="4">
        <f>_xlfn.XLOOKUP($A264&amp;G$2,Timesheet!$E:$E,Timesheet!$D:$D,0)</f>
        <v>0</v>
      </c>
      <c r="H264" s="4">
        <f>_xlfn.XLOOKUP($A264&amp;H$2,Timesheet!$E:$E,Timesheet!$D:$D,0)</f>
        <v>0</v>
      </c>
      <c r="I264" s="4">
        <f>_xlfn.XLOOKUP($A264&amp;I$2,Timesheet!$E:$E,Timesheet!$D:$D,0)</f>
        <v>0</v>
      </c>
      <c r="J264" s="4">
        <f>_xlfn.XLOOKUP($A264&amp;J$2,Timesheet!$E:$E,Timesheet!$D:$D,0)</f>
        <v>0</v>
      </c>
      <c r="K264" s="4">
        <f>_xlfn.XLOOKUP($A264&amp;K$2,Timesheet!$E:$E,Timesheet!$D:$D,0)</f>
        <v>20.7</v>
      </c>
      <c r="L264" s="4">
        <f>_xlfn.XLOOKUP($A264&amp;L$2,Timesheet!$E:$E,Timesheet!$D:$D,0)</f>
        <v>0</v>
      </c>
      <c r="M264" s="4">
        <f>_xlfn.XLOOKUP($A264&amp;M$2,Timesheet!$E:$E,Timesheet!$D:$D,0)</f>
        <v>0</v>
      </c>
      <c r="N264" s="4">
        <f>_xlfn.XLOOKUP($A264&amp;N$2,Timesheet!$E:$E,Timesheet!$D:$D,0)</f>
        <v>0</v>
      </c>
      <c r="O264" s="4">
        <f>_xlfn.XLOOKUP($A264&amp;O$2,Timesheet!$E:$E,Timesheet!$D:$D,0)</f>
        <v>0</v>
      </c>
      <c r="P264" s="4">
        <f>_xlfn.XLOOKUP($A264&amp;P$2,Timesheet!$E:$E,Timesheet!$D:$D,0)</f>
        <v>0</v>
      </c>
      <c r="Q264" s="4">
        <f>_xlfn.XLOOKUP($A264&amp;Q$2,Timesheet!$E:$E,Timesheet!$D:$D,0)</f>
        <v>0</v>
      </c>
      <c r="R264" s="4">
        <f>_xlfn.XLOOKUP($A264&amp;R$2,Timesheet!$E:$E,Timesheet!$D:$D,0)</f>
        <v>0</v>
      </c>
      <c r="S264" s="4">
        <f>_xlfn.XLOOKUP($A264&amp;S$2,Timesheet!$E:$E,Timesheet!$D:$D,0)</f>
        <v>0</v>
      </c>
      <c r="T264" s="4">
        <f>_xlfn.XLOOKUP($A264&amp;T$2,Timesheet!$E:$E,Timesheet!$D:$D,0)</f>
        <v>0</v>
      </c>
      <c r="U264" s="4">
        <f>_xlfn.XLOOKUP($A264&amp;U$2,Timesheet!$E:$E,Timesheet!$D:$D,0)</f>
        <v>0</v>
      </c>
    </row>
    <row r="265" spans="1:21" x14ac:dyDescent="0.3">
      <c r="A265" t="str">
        <v>Rose Took</v>
      </c>
      <c r="B265" s="4">
        <f t="shared" si="4"/>
        <v>8.18</v>
      </c>
      <c r="C265" s="4">
        <f>_xlfn.XLOOKUP($A265&amp;C$2,Timesheet!$E:$E,Timesheet!$D:$D,0)</f>
        <v>0</v>
      </c>
      <c r="D265" s="4">
        <f>_xlfn.XLOOKUP($A265&amp;D$2,Timesheet!$E:$E,Timesheet!$D:$D,0)</f>
        <v>0</v>
      </c>
      <c r="E265" s="4">
        <f>_xlfn.XLOOKUP($A265&amp;E$2,Timesheet!$E:$E,Timesheet!$D:$D,0)</f>
        <v>8.18</v>
      </c>
      <c r="F265" s="4">
        <f>_xlfn.XLOOKUP($A265&amp;F$2,Timesheet!$E:$E,Timesheet!$D:$D,0)</f>
        <v>0</v>
      </c>
      <c r="G265" s="4">
        <f>_xlfn.XLOOKUP($A265&amp;G$2,Timesheet!$E:$E,Timesheet!$D:$D,0)</f>
        <v>0</v>
      </c>
      <c r="H265" s="4">
        <f>_xlfn.XLOOKUP($A265&amp;H$2,Timesheet!$E:$E,Timesheet!$D:$D,0)</f>
        <v>0</v>
      </c>
      <c r="I265" s="4">
        <f>_xlfn.XLOOKUP($A265&amp;I$2,Timesheet!$E:$E,Timesheet!$D:$D,0)</f>
        <v>0</v>
      </c>
      <c r="J265" s="4">
        <f>_xlfn.XLOOKUP($A265&amp;J$2,Timesheet!$E:$E,Timesheet!$D:$D,0)</f>
        <v>0</v>
      </c>
      <c r="K265" s="4">
        <f>_xlfn.XLOOKUP($A265&amp;K$2,Timesheet!$E:$E,Timesheet!$D:$D,0)</f>
        <v>0</v>
      </c>
      <c r="L265" s="4">
        <f>_xlfn.XLOOKUP($A265&amp;L$2,Timesheet!$E:$E,Timesheet!$D:$D,0)</f>
        <v>0</v>
      </c>
      <c r="M265" s="4">
        <f>_xlfn.XLOOKUP($A265&amp;M$2,Timesheet!$E:$E,Timesheet!$D:$D,0)</f>
        <v>0</v>
      </c>
      <c r="N265" s="4">
        <f>_xlfn.XLOOKUP($A265&amp;N$2,Timesheet!$E:$E,Timesheet!$D:$D,0)</f>
        <v>0</v>
      </c>
      <c r="O265" s="4">
        <f>_xlfn.XLOOKUP($A265&amp;O$2,Timesheet!$E:$E,Timesheet!$D:$D,0)</f>
        <v>0</v>
      </c>
      <c r="P265" s="4">
        <f>_xlfn.XLOOKUP($A265&amp;P$2,Timesheet!$E:$E,Timesheet!$D:$D,0)</f>
        <v>0</v>
      </c>
      <c r="Q265" s="4">
        <f>_xlfn.XLOOKUP($A265&amp;Q$2,Timesheet!$E:$E,Timesheet!$D:$D,0)</f>
        <v>0</v>
      </c>
      <c r="R265" s="4">
        <f>_xlfn.XLOOKUP($A265&amp;R$2,Timesheet!$E:$E,Timesheet!$D:$D,0)</f>
        <v>0</v>
      </c>
      <c r="S265" s="4">
        <f>_xlfn.XLOOKUP($A265&amp;S$2,Timesheet!$E:$E,Timesheet!$D:$D,0)</f>
        <v>0</v>
      </c>
      <c r="T265" s="4">
        <f>_xlfn.XLOOKUP($A265&amp;T$2,Timesheet!$E:$E,Timesheet!$D:$D,0)</f>
        <v>0</v>
      </c>
      <c r="U265" s="4">
        <f>_xlfn.XLOOKUP($A265&amp;U$2,Timesheet!$E:$E,Timesheet!$D:$D,0)</f>
        <v>0</v>
      </c>
    </row>
    <row r="266" spans="1:21" x14ac:dyDescent="0.3">
      <c r="A266" t="str">
        <v>Rowan Brownlock</v>
      </c>
      <c r="B266" s="4">
        <f t="shared" si="4"/>
        <v>15.59</v>
      </c>
      <c r="C266" s="4">
        <f>_xlfn.XLOOKUP($A266&amp;C$2,Timesheet!$E:$E,Timesheet!$D:$D,0)</f>
        <v>0</v>
      </c>
      <c r="D266" s="4">
        <f>_xlfn.XLOOKUP($A266&amp;D$2,Timesheet!$E:$E,Timesheet!$D:$D,0)</f>
        <v>0</v>
      </c>
      <c r="E266" s="4">
        <f>_xlfn.XLOOKUP($A266&amp;E$2,Timesheet!$E:$E,Timesheet!$D:$D,0)</f>
        <v>0</v>
      </c>
      <c r="F266" s="4">
        <f>_xlfn.XLOOKUP($A266&amp;F$2,Timesheet!$E:$E,Timesheet!$D:$D,0)</f>
        <v>15.59</v>
      </c>
      <c r="G266" s="4">
        <f>_xlfn.XLOOKUP($A266&amp;G$2,Timesheet!$E:$E,Timesheet!$D:$D,0)</f>
        <v>0</v>
      </c>
      <c r="H266" s="4">
        <f>_xlfn.XLOOKUP($A266&amp;H$2,Timesheet!$E:$E,Timesheet!$D:$D,0)</f>
        <v>0</v>
      </c>
      <c r="I266" s="4">
        <f>_xlfn.XLOOKUP($A266&amp;I$2,Timesheet!$E:$E,Timesheet!$D:$D,0)</f>
        <v>0</v>
      </c>
      <c r="J266" s="4">
        <f>_xlfn.XLOOKUP($A266&amp;J$2,Timesheet!$E:$E,Timesheet!$D:$D,0)</f>
        <v>0</v>
      </c>
      <c r="K266" s="4">
        <f>_xlfn.XLOOKUP($A266&amp;K$2,Timesheet!$E:$E,Timesheet!$D:$D,0)</f>
        <v>0</v>
      </c>
      <c r="L266" s="4">
        <f>_xlfn.XLOOKUP($A266&amp;L$2,Timesheet!$E:$E,Timesheet!$D:$D,0)</f>
        <v>0</v>
      </c>
      <c r="M266" s="4">
        <f>_xlfn.XLOOKUP($A266&amp;M$2,Timesheet!$E:$E,Timesheet!$D:$D,0)</f>
        <v>0</v>
      </c>
      <c r="N266" s="4">
        <f>_xlfn.XLOOKUP($A266&amp;N$2,Timesheet!$E:$E,Timesheet!$D:$D,0)</f>
        <v>0</v>
      </c>
      <c r="O266" s="4">
        <f>_xlfn.XLOOKUP($A266&amp;O$2,Timesheet!$E:$E,Timesheet!$D:$D,0)</f>
        <v>0</v>
      </c>
      <c r="P266" s="4">
        <f>_xlfn.XLOOKUP($A266&amp;P$2,Timesheet!$E:$E,Timesheet!$D:$D,0)</f>
        <v>0</v>
      </c>
      <c r="Q266" s="4">
        <f>_xlfn.XLOOKUP($A266&amp;Q$2,Timesheet!$E:$E,Timesheet!$D:$D,0)</f>
        <v>0</v>
      </c>
      <c r="R266" s="4">
        <f>_xlfn.XLOOKUP($A266&amp;R$2,Timesheet!$E:$E,Timesheet!$D:$D,0)</f>
        <v>0</v>
      </c>
      <c r="S266" s="4">
        <f>_xlfn.XLOOKUP($A266&amp;S$2,Timesheet!$E:$E,Timesheet!$D:$D,0)</f>
        <v>0</v>
      </c>
      <c r="T266" s="4">
        <f>_xlfn.XLOOKUP($A266&amp;T$2,Timesheet!$E:$E,Timesheet!$D:$D,0)</f>
        <v>0</v>
      </c>
      <c r="U266" s="4">
        <f>_xlfn.XLOOKUP($A266&amp;U$2,Timesheet!$E:$E,Timesheet!$D:$D,0)</f>
        <v>0</v>
      </c>
    </row>
    <row r="267" spans="1:21" x14ac:dyDescent="0.3">
      <c r="A267" t="str">
        <v>Rowan Fairbairn</v>
      </c>
      <c r="B267" s="4">
        <f t="shared" si="4"/>
        <v>4.42</v>
      </c>
      <c r="C267" s="4">
        <f>_xlfn.XLOOKUP($A267&amp;C$2,Timesheet!$E:$E,Timesheet!$D:$D,0)</f>
        <v>0</v>
      </c>
      <c r="D267" s="4">
        <f>_xlfn.XLOOKUP($A267&amp;D$2,Timesheet!$E:$E,Timesheet!$D:$D,0)</f>
        <v>0</v>
      </c>
      <c r="E267" s="4">
        <f>_xlfn.XLOOKUP($A267&amp;E$2,Timesheet!$E:$E,Timesheet!$D:$D,0)</f>
        <v>0</v>
      </c>
      <c r="F267" s="4">
        <f>_xlfn.XLOOKUP($A267&amp;F$2,Timesheet!$E:$E,Timesheet!$D:$D,0)</f>
        <v>0</v>
      </c>
      <c r="G267" s="4">
        <f>_xlfn.XLOOKUP($A267&amp;G$2,Timesheet!$E:$E,Timesheet!$D:$D,0)</f>
        <v>0</v>
      </c>
      <c r="H267" s="4">
        <f>_xlfn.XLOOKUP($A267&amp;H$2,Timesheet!$E:$E,Timesheet!$D:$D,0)</f>
        <v>0</v>
      </c>
      <c r="I267" s="4">
        <f>_xlfn.XLOOKUP($A267&amp;I$2,Timesheet!$E:$E,Timesheet!$D:$D,0)</f>
        <v>4.42</v>
      </c>
      <c r="J267" s="4">
        <f>_xlfn.XLOOKUP($A267&amp;J$2,Timesheet!$E:$E,Timesheet!$D:$D,0)</f>
        <v>0</v>
      </c>
      <c r="K267" s="4">
        <f>_xlfn.XLOOKUP($A267&amp;K$2,Timesheet!$E:$E,Timesheet!$D:$D,0)</f>
        <v>0</v>
      </c>
      <c r="L267" s="4">
        <f>_xlfn.XLOOKUP($A267&amp;L$2,Timesheet!$E:$E,Timesheet!$D:$D,0)</f>
        <v>0</v>
      </c>
      <c r="M267" s="4">
        <f>_xlfn.XLOOKUP($A267&amp;M$2,Timesheet!$E:$E,Timesheet!$D:$D,0)</f>
        <v>0</v>
      </c>
      <c r="N267" s="4">
        <f>_xlfn.XLOOKUP($A267&amp;N$2,Timesheet!$E:$E,Timesheet!$D:$D,0)</f>
        <v>0</v>
      </c>
      <c r="O267" s="4">
        <f>_xlfn.XLOOKUP($A267&amp;O$2,Timesheet!$E:$E,Timesheet!$D:$D,0)</f>
        <v>0</v>
      </c>
      <c r="P267" s="4">
        <f>_xlfn.XLOOKUP($A267&amp;P$2,Timesheet!$E:$E,Timesheet!$D:$D,0)</f>
        <v>0</v>
      </c>
      <c r="Q267" s="4">
        <f>_xlfn.XLOOKUP($A267&amp;Q$2,Timesheet!$E:$E,Timesheet!$D:$D,0)</f>
        <v>0</v>
      </c>
      <c r="R267" s="4">
        <f>_xlfn.XLOOKUP($A267&amp;R$2,Timesheet!$E:$E,Timesheet!$D:$D,0)</f>
        <v>0</v>
      </c>
      <c r="S267" s="4">
        <f>_xlfn.XLOOKUP($A267&amp;S$2,Timesheet!$E:$E,Timesheet!$D:$D,0)</f>
        <v>0</v>
      </c>
      <c r="T267" s="4">
        <f>_xlfn.XLOOKUP($A267&amp;T$2,Timesheet!$E:$E,Timesheet!$D:$D,0)</f>
        <v>0</v>
      </c>
      <c r="U267" s="4">
        <f>_xlfn.XLOOKUP($A267&amp;U$2,Timesheet!$E:$E,Timesheet!$D:$D,0)</f>
        <v>0</v>
      </c>
    </row>
    <row r="268" spans="1:21" x14ac:dyDescent="0.3">
      <c r="A268" t="str">
        <v>Rowan Took-Took</v>
      </c>
      <c r="B268" s="4">
        <f t="shared" si="4"/>
        <v>2.88</v>
      </c>
      <c r="C268" s="4">
        <f>_xlfn.XLOOKUP($A268&amp;C$2,Timesheet!$E:$E,Timesheet!$D:$D,0)</f>
        <v>0</v>
      </c>
      <c r="D268" s="4">
        <f>_xlfn.XLOOKUP($A268&amp;D$2,Timesheet!$E:$E,Timesheet!$D:$D,0)</f>
        <v>0</v>
      </c>
      <c r="E268" s="4">
        <f>_xlfn.XLOOKUP($A268&amp;E$2,Timesheet!$E:$E,Timesheet!$D:$D,0)</f>
        <v>0</v>
      </c>
      <c r="F268" s="4">
        <f>_xlfn.XLOOKUP($A268&amp;F$2,Timesheet!$E:$E,Timesheet!$D:$D,0)</f>
        <v>0</v>
      </c>
      <c r="G268" s="4">
        <f>_xlfn.XLOOKUP($A268&amp;G$2,Timesheet!$E:$E,Timesheet!$D:$D,0)</f>
        <v>0</v>
      </c>
      <c r="H268" s="4">
        <f>_xlfn.XLOOKUP($A268&amp;H$2,Timesheet!$E:$E,Timesheet!$D:$D,0)</f>
        <v>0</v>
      </c>
      <c r="I268" s="4">
        <f>_xlfn.XLOOKUP($A268&amp;I$2,Timesheet!$E:$E,Timesheet!$D:$D,0)</f>
        <v>0</v>
      </c>
      <c r="J268" s="4">
        <f>_xlfn.XLOOKUP($A268&amp;J$2,Timesheet!$E:$E,Timesheet!$D:$D,0)</f>
        <v>0</v>
      </c>
      <c r="K268" s="4">
        <f>_xlfn.XLOOKUP($A268&amp;K$2,Timesheet!$E:$E,Timesheet!$D:$D,0)</f>
        <v>0</v>
      </c>
      <c r="L268" s="4">
        <f>_xlfn.XLOOKUP($A268&amp;L$2,Timesheet!$E:$E,Timesheet!$D:$D,0)</f>
        <v>0</v>
      </c>
      <c r="M268" s="4">
        <f>_xlfn.XLOOKUP($A268&amp;M$2,Timesheet!$E:$E,Timesheet!$D:$D,0)</f>
        <v>2.88</v>
      </c>
      <c r="N268" s="4">
        <f>_xlfn.XLOOKUP($A268&amp;N$2,Timesheet!$E:$E,Timesheet!$D:$D,0)</f>
        <v>0</v>
      </c>
      <c r="O268" s="4">
        <f>_xlfn.XLOOKUP($A268&amp;O$2,Timesheet!$E:$E,Timesheet!$D:$D,0)</f>
        <v>0</v>
      </c>
      <c r="P268" s="4">
        <f>_xlfn.XLOOKUP($A268&amp;P$2,Timesheet!$E:$E,Timesheet!$D:$D,0)</f>
        <v>0</v>
      </c>
      <c r="Q268" s="4">
        <f>_xlfn.XLOOKUP($A268&amp;Q$2,Timesheet!$E:$E,Timesheet!$D:$D,0)</f>
        <v>0</v>
      </c>
      <c r="R268" s="4">
        <f>_xlfn.XLOOKUP($A268&amp;R$2,Timesheet!$E:$E,Timesheet!$D:$D,0)</f>
        <v>0</v>
      </c>
      <c r="S268" s="4">
        <f>_xlfn.XLOOKUP($A268&amp;S$2,Timesheet!$E:$E,Timesheet!$D:$D,0)</f>
        <v>0</v>
      </c>
      <c r="T268" s="4">
        <f>_xlfn.XLOOKUP($A268&amp;T$2,Timesheet!$E:$E,Timesheet!$D:$D,0)</f>
        <v>0</v>
      </c>
      <c r="U268" s="4">
        <f>_xlfn.XLOOKUP($A268&amp;U$2,Timesheet!$E:$E,Timesheet!$D:$D,0)</f>
        <v>0</v>
      </c>
    </row>
    <row r="269" spans="1:21" x14ac:dyDescent="0.3">
      <c r="A269" t="str">
        <v>Ruby Lightfoot</v>
      </c>
      <c r="B269" s="4">
        <f t="shared" si="4"/>
        <v>21.84</v>
      </c>
      <c r="C269" s="4">
        <f>_xlfn.XLOOKUP($A269&amp;C$2,Timesheet!$E:$E,Timesheet!$D:$D,0)</f>
        <v>0</v>
      </c>
      <c r="D269" s="4">
        <f>_xlfn.XLOOKUP($A269&amp;D$2,Timesheet!$E:$E,Timesheet!$D:$D,0)</f>
        <v>0</v>
      </c>
      <c r="E269" s="4">
        <f>_xlfn.XLOOKUP($A269&amp;E$2,Timesheet!$E:$E,Timesheet!$D:$D,0)</f>
        <v>0</v>
      </c>
      <c r="F269" s="4">
        <f>_xlfn.XLOOKUP($A269&amp;F$2,Timesheet!$E:$E,Timesheet!$D:$D,0)</f>
        <v>0</v>
      </c>
      <c r="G269" s="4">
        <f>_xlfn.XLOOKUP($A269&amp;G$2,Timesheet!$E:$E,Timesheet!$D:$D,0)</f>
        <v>21.84</v>
      </c>
      <c r="H269" s="4">
        <f>_xlfn.XLOOKUP($A269&amp;H$2,Timesheet!$E:$E,Timesheet!$D:$D,0)</f>
        <v>0</v>
      </c>
      <c r="I269" s="4">
        <f>_xlfn.XLOOKUP($A269&amp;I$2,Timesheet!$E:$E,Timesheet!$D:$D,0)</f>
        <v>0</v>
      </c>
      <c r="J269" s="4">
        <f>_xlfn.XLOOKUP($A269&amp;J$2,Timesheet!$E:$E,Timesheet!$D:$D,0)</f>
        <v>0</v>
      </c>
      <c r="K269" s="4">
        <f>_xlfn.XLOOKUP($A269&amp;K$2,Timesheet!$E:$E,Timesheet!$D:$D,0)</f>
        <v>0</v>
      </c>
      <c r="L269" s="4">
        <f>_xlfn.XLOOKUP($A269&amp;L$2,Timesheet!$E:$E,Timesheet!$D:$D,0)</f>
        <v>0</v>
      </c>
      <c r="M269" s="4">
        <f>_xlfn.XLOOKUP($A269&amp;M$2,Timesheet!$E:$E,Timesheet!$D:$D,0)</f>
        <v>0</v>
      </c>
      <c r="N269" s="4">
        <f>_xlfn.XLOOKUP($A269&amp;N$2,Timesheet!$E:$E,Timesheet!$D:$D,0)</f>
        <v>0</v>
      </c>
      <c r="O269" s="4">
        <f>_xlfn.XLOOKUP($A269&amp;O$2,Timesheet!$E:$E,Timesheet!$D:$D,0)</f>
        <v>0</v>
      </c>
      <c r="P269" s="4">
        <f>_xlfn.XLOOKUP($A269&amp;P$2,Timesheet!$E:$E,Timesheet!$D:$D,0)</f>
        <v>0</v>
      </c>
      <c r="Q269" s="4">
        <f>_xlfn.XLOOKUP($A269&amp;Q$2,Timesheet!$E:$E,Timesheet!$D:$D,0)</f>
        <v>0</v>
      </c>
      <c r="R269" s="4">
        <f>_xlfn.XLOOKUP($A269&amp;R$2,Timesheet!$E:$E,Timesheet!$D:$D,0)</f>
        <v>0</v>
      </c>
      <c r="S269" s="4">
        <f>_xlfn.XLOOKUP($A269&amp;S$2,Timesheet!$E:$E,Timesheet!$D:$D,0)</f>
        <v>0</v>
      </c>
      <c r="T269" s="4">
        <f>_xlfn.XLOOKUP($A269&amp;T$2,Timesheet!$E:$E,Timesheet!$D:$D,0)</f>
        <v>0</v>
      </c>
      <c r="U269" s="4">
        <f>_xlfn.XLOOKUP($A269&amp;U$2,Timesheet!$E:$E,Timesheet!$D:$D,0)</f>
        <v>0</v>
      </c>
    </row>
    <row r="270" spans="1:21" x14ac:dyDescent="0.3">
      <c r="A270" t="str">
        <v>Ruby Sackville-Baggins</v>
      </c>
      <c r="B270" s="4">
        <f t="shared" si="4"/>
        <v>0</v>
      </c>
      <c r="C270" s="4">
        <f>_xlfn.XLOOKUP($A270&amp;C$2,Timesheet!$E:$E,Timesheet!$D:$D,0)</f>
        <v>0</v>
      </c>
      <c r="D270" s="4">
        <f>_xlfn.XLOOKUP($A270&amp;D$2,Timesheet!$E:$E,Timesheet!$D:$D,0)</f>
        <v>0</v>
      </c>
      <c r="E270" s="4">
        <f>_xlfn.XLOOKUP($A270&amp;E$2,Timesheet!$E:$E,Timesheet!$D:$D,0)</f>
        <v>0</v>
      </c>
      <c r="F270" s="4">
        <f>_xlfn.XLOOKUP($A270&amp;F$2,Timesheet!$E:$E,Timesheet!$D:$D,0)</f>
        <v>0</v>
      </c>
      <c r="G270" s="4">
        <f>_xlfn.XLOOKUP($A270&amp;G$2,Timesheet!$E:$E,Timesheet!$D:$D,0)</f>
        <v>0</v>
      </c>
      <c r="H270" s="4">
        <f>_xlfn.XLOOKUP($A270&amp;H$2,Timesheet!$E:$E,Timesheet!$D:$D,0)</f>
        <v>0</v>
      </c>
      <c r="I270" s="4">
        <f>_xlfn.XLOOKUP($A270&amp;I$2,Timesheet!$E:$E,Timesheet!$D:$D,0)</f>
        <v>0</v>
      </c>
      <c r="J270" s="4">
        <f>_xlfn.XLOOKUP($A270&amp;J$2,Timesheet!$E:$E,Timesheet!$D:$D,0)</f>
        <v>0</v>
      </c>
      <c r="K270" s="4">
        <f>_xlfn.XLOOKUP($A270&amp;K$2,Timesheet!$E:$E,Timesheet!$D:$D,0)</f>
        <v>0</v>
      </c>
      <c r="L270" s="4">
        <f>_xlfn.XLOOKUP($A270&amp;L$2,Timesheet!$E:$E,Timesheet!$D:$D,0)</f>
        <v>0</v>
      </c>
      <c r="M270" s="4">
        <f>_xlfn.XLOOKUP($A270&amp;M$2,Timesheet!$E:$E,Timesheet!$D:$D,0)</f>
        <v>0</v>
      </c>
      <c r="N270" s="4">
        <f>_xlfn.XLOOKUP($A270&amp;N$2,Timesheet!$E:$E,Timesheet!$D:$D,0)</f>
        <v>0</v>
      </c>
      <c r="O270" s="4">
        <f>_xlfn.XLOOKUP($A270&amp;O$2,Timesheet!$E:$E,Timesheet!$D:$D,0)</f>
        <v>0</v>
      </c>
      <c r="P270" s="4">
        <f>_xlfn.XLOOKUP($A270&amp;P$2,Timesheet!$E:$E,Timesheet!$D:$D,0)</f>
        <v>0</v>
      </c>
      <c r="Q270" s="4">
        <f>_xlfn.XLOOKUP($A270&amp;Q$2,Timesheet!$E:$E,Timesheet!$D:$D,0)</f>
        <v>0</v>
      </c>
      <c r="R270" s="4">
        <f>_xlfn.XLOOKUP($A270&amp;R$2,Timesheet!$E:$E,Timesheet!$D:$D,0)</f>
        <v>0</v>
      </c>
      <c r="S270" s="4">
        <f>_xlfn.XLOOKUP($A270&amp;S$2,Timesheet!$E:$E,Timesheet!$D:$D,0)</f>
        <v>0</v>
      </c>
      <c r="T270" s="4">
        <f>_xlfn.XLOOKUP($A270&amp;T$2,Timesheet!$E:$E,Timesheet!$D:$D,0)</f>
        <v>0</v>
      </c>
      <c r="U270" s="4">
        <f>_xlfn.XLOOKUP($A270&amp;U$2,Timesheet!$E:$E,Timesheet!$D:$D,0)</f>
        <v>0</v>
      </c>
    </row>
    <row r="271" spans="1:21" x14ac:dyDescent="0.3">
      <c r="A271" t="str">
        <v>Rudigar Banks</v>
      </c>
      <c r="B271" s="4">
        <f t="shared" si="4"/>
        <v>7.54</v>
      </c>
      <c r="C271" s="4">
        <f>_xlfn.XLOOKUP($A271&amp;C$2,Timesheet!$E:$E,Timesheet!$D:$D,0)</f>
        <v>0</v>
      </c>
      <c r="D271" s="4">
        <f>_xlfn.XLOOKUP($A271&amp;D$2,Timesheet!$E:$E,Timesheet!$D:$D,0)</f>
        <v>0</v>
      </c>
      <c r="E271" s="4">
        <f>_xlfn.XLOOKUP($A271&amp;E$2,Timesheet!$E:$E,Timesheet!$D:$D,0)</f>
        <v>0</v>
      </c>
      <c r="F271" s="4">
        <f>_xlfn.XLOOKUP($A271&amp;F$2,Timesheet!$E:$E,Timesheet!$D:$D,0)</f>
        <v>0</v>
      </c>
      <c r="G271" s="4">
        <f>_xlfn.XLOOKUP($A271&amp;G$2,Timesheet!$E:$E,Timesheet!$D:$D,0)</f>
        <v>0</v>
      </c>
      <c r="H271" s="4">
        <f>_xlfn.XLOOKUP($A271&amp;H$2,Timesheet!$E:$E,Timesheet!$D:$D,0)</f>
        <v>0</v>
      </c>
      <c r="I271" s="4">
        <f>_xlfn.XLOOKUP($A271&amp;I$2,Timesheet!$E:$E,Timesheet!$D:$D,0)</f>
        <v>0</v>
      </c>
      <c r="J271" s="4">
        <f>_xlfn.XLOOKUP($A271&amp;J$2,Timesheet!$E:$E,Timesheet!$D:$D,0)</f>
        <v>0</v>
      </c>
      <c r="K271" s="4">
        <f>_xlfn.XLOOKUP($A271&amp;K$2,Timesheet!$E:$E,Timesheet!$D:$D,0)</f>
        <v>7.54</v>
      </c>
      <c r="L271" s="4">
        <f>_xlfn.XLOOKUP($A271&amp;L$2,Timesheet!$E:$E,Timesheet!$D:$D,0)</f>
        <v>0</v>
      </c>
      <c r="M271" s="4">
        <f>_xlfn.XLOOKUP($A271&amp;M$2,Timesheet!$E:$E,Timesheet!$D:$D,0)</f>
        <v>0</v>
      </c>
      <c r="N271" s="4">
        <f>_xlfn.XLOOKUP($A271&amp;N$2,Timesheet!$E:$E,Timesheet!$D:$D,0)</f>
        <v>0</v>
      </c>
      <c r="O271" s="4">
        <f>_xlfn.XLOOKUP($A271&amp;O$2,Timesheet!$E:$E,Timesheet!$D:$D,0)</f>
        <v>0</v>
      </c>
      <c r="P271" s="4">
        <f>_xlfn.XLOOKUP($A271&amp;P$2,Timesheet!$E:$E,Timesheet!$D:$D,0)</f>
        <v>0</v>
      </c>
      <c r="Q271" s="4">
        <f>_xlfn.XLOOKUP($A271&amp;Q$2,Timesheet!$E:$E,Timesheet!$D:$D,0)</f>
        <v>0</v>
      </c>
      <c r="R271" s="4">
        <f>_xlfn.XLOOKUP($A271&amp;R$2,Timesheet!$E:$E,Timesheet!$D:$D,0)</f>
        <v>0</v>
      </c>
      <c r="S271" s="4">
        <f>_xlfn.XLOOKUP($A271&amp;S$2,Timesheet!$E:$E,Timesheet!$D:$D,0)</f>
        <v>0</v>
      </c>
      <c r="T271" s="4">
        <f>_xlfn.XLOOKUP($A271&amp;T$2,Timesheet!$E:$E,Timesheet!$D:$D,0)</f>
        <v>0</v>
      </c>
      <c r="U271" s="4">
        <f>_xlfn.XLOOKUP($A271&amp;U$2,Timesheet!$E:$E,Timesheet!$D:$D,0)</f>
        <v>0</v>
      </c>
    </row>
    <row r="272" spans="1:21" x14ac:dyDescent="0.3">
      <c r="A272" t="str">
        <v>Rufus Hayward</v>
      </c>
      <c r="B272" s="4">
        <f t="shared" si="4"/>
        <v>19.829999999999998</v>
      </c>
      <c r="C272" s="4">
        <f>_xlfn.XLOOKUP($A272&amp;C$2,Timesheet!$E:$E,Timesheet!$D:$D,0)</f>
        <v>0</v>
      </c>
      <c r="D272" s="4">
        <f>_xlfn.XLOOKUP($A272&amp;D$2,Timesheet!$E:$E,Timesheet!$D:$D,0)</f>
        <v>0</v>
      </c>
      <c r="E272" s="4">
        <f>_xlfn.XLOOKUP($A272&amp;E$2,Timesheet!$E:$E,Timesheet!$D:$D,0)</f>
        <v>0</v>
      </c>
      <c r="F272" s="4">
        <f>_xlfn.XLOOKUP($A272&amp;F$2,Timesheet!$E:$E,Timesheet!$D:$D,0)</f>
        <v>0</v>
      </c>
      <c r="G272" s="4">
        <f>_xlfn.XLOOKUP($A272&amp;G$2,Timesheet!$E:$E,Timesheet!$D:$D,0)</f>
        <v>0</v>
      </c>
      <c r="H272" s="4">
        <f>_xlfn.XLOOKUP($A272&amp;H$2,Timesheet!$E:$E,Timesheet!$D:$D,0)</f>
        <v>0</v>
      </c>
      <c r="I272" s="4">
        <f>_xlfn.XLOOKUP($A272&amp;I$2,Timesheet!$E:$E,Timesheet!$D:$D,0)</f>
        <v>0</v>
      </c>
      <c r="J272" s="4">
        <f>_xlfn.XLOOKUP($A272&amp;J$2,Timesheet!$E:$E,Timesheet!$D:$D,0)</f>
        <v>0</v>
      </c>
      <c r="K272" s="4">
        <f>_xlfn.XLOOKUP($A272&amp;K$2,Timesheet!$E:$E,Timesheet!$D:$D,0)</f>
        <v>0</v>
      </c>
      <c r="L272" s="4">
        <f>_xlfn.XLOOKUP($A272&amp;L$2,Timesheet!$E:$E,Timesheet!$D:$D,0)</f>
        <v>19.829999999999998</v>
      </c>
      <c r="M272" s="4">
        <f>_xlfn.XLOOKUP($A272&amp;M$2,Timesheet!$E:$E,Timesheet!$D:$D,0)</f>
        <v>0</v>
      </c>
      <c r="N272" s="4">
        <f>_xlfn.XLOOKUP($A272&amp;N$2,Timesheet!$E:$E,Timesheet!$D:$D,0)</f>
        <v>0</v>
      </c>
      <c r="O272" s="4">
        <f>_xlfn.XLOOKUP($A272&amp;O$2,Timesheet!$E:$E,Timesheet!$D:$D,0)</f>
        <v>0</v>
      </c>
      <c r="P272" s="4">
        <f>_xlfn.XLOOKUP($A272&amp;P$2,Timesheet!$E:$E,Timesheet!$D:$D,0)</f>
        <v>0</v>
      </c>
      <c r="Q272" s="4">
        <f>_xlfn.XLOOKUP($A272&amp;Q$2,Timesheet!$E:$E,Timesheet!$D:$D,0)</f>
        <v>0</v>
      </c>
      <c r="R272" s="4">
        <f>_xlfn.XLOOKUP($A272&amp;R$2,Timesheet!$E:$E,Timesheet!$D:$D,0)</f>
        <v>0</v>
      </c>
      <c r="S272" s="4">
        <f>_xlfn.XLOOKUP($A272&amp;S$2,Timesheet!$E:$E,Timesheet!$D:$D,0)</f>
        <v>0</v>
      </c>
      <c r="T272" s="4">
        <f>_xlfn.XLOOKUP($A272&amp;T$2,Timesheet!$E:$E,Timesheet!$D:$D,0)</f>
        <v>0</v>
      </c>
      <c r="U272" s="4">
        <f>_xlfn.XLOOKUP($A272&amp;U$2,Timesheet!$E:$E,Timesheet!$D:$D,0)</f>
        <v>0</v>
      </c>
    </row>
    <row r="273" spans="1:21" x14ac:dyDescent="0.3">
      <c r="A273" t="str">
        <v>Rufus Mugwort</v>
      </c>
      <c r="B273" s="4">
        <f t="shared" si="4"/>
        <v>3.58</v>
      </c>
      <c r="C273" s="4">
        <f>_xlfn.XLOOKUP($A273&amp;C$2,Timesheet!$E:$E,Timesheet!$D:$D,0)</f>
        <v>0</v>
      </c>
      <c r="D273" s="4">
        <f>_xlfn.XLOOKUP($A273&amp;D$2,Timesheet!$E:$E,Timesheet!$D:$D,0)</f>
        <v>0</v>
      </c>
      <c r="E273" s="4">
        <f>_xlfn.XLOOKUP($A273&amp;E$2,Timesheet!$E:$E,Timesheet!$D:$D,0)</f>
        <v>3.58</v>
      </c>
      <c r="F273" s="4">
        <f>_xlfn.XLOOKUP($A273&amp;F$2,Timesheet!$E:$E,Timesheet!$D:$D,0)</f>
        <v>0</v>
      </c>
      <c r="G273" s="4">
        <f>_xlfn.XLOOKUP($A273&amp;G$2,Timesheet!$E:$E,Timesheet!$D:$D,0)</f>
        <v>0</v>
      </c>
      <c r="H273" s="4">
        <f>_xlfn.XLOOKUP($A273&amp;H$2,Timesheet!$E:$E,Timesheet!$D:$D,0)</f>
        <v>0</v>
      </c>
      <c r="I273" s="4">
        <f>_xlfn.XLOOKUP($A273&amp;I$2,Timesheet!$E:$E,Timesheet!$D:$D,0)</f>
        <v>0</v>
      </c>
      <c r="J273" s="4">
        <f>_xlfn.XLOOKUP($A273&amp;J$2,Timesheet!$E:$E,Timesheet!$D:$D,0)</f>
        <v>0</v>
      </c>
      <c r="K273" s="4">
        <f>_xlfn.XLOOKUP($A273&amp;K$2,Timesheet!$E:$E,Timesheet!$D:$D,0)</f>
        <v>0</v>
      </c>
      <c r="L273" s="4">
        <f>_xlfn.XLOOKUP($A273&amp;L$2,Timesheet!$E:$E,Timesheet!$D:$D,0)</f>
        <v>0</v>
      </c>
      <c r="M273" s="4">
        <f>_xlfn.XLOOKUP($A273&amp;M$2,Timesheet!$E:$E,Timesheet!$D:$D,0)</f>
        <v>0</v>
      </c>
      <c r="N273" s="4">
        <f>_xlfn.XLOOKUP($A273&amp;N$2,Timesheet!$E:$E,Timesheet!$D:$D,0)</f>
        <v>0</v>
      </c>
      <c r="O273" s="4">
        <f>_xlfn.XLOOKUP($A273&amp;O$2,Timesheet!$E:$E,Timesheet!$D:$D,0)</f>
        <v>0</v>
      </c>
      <c r="P273" s="4">
        <f>_xlfn.XLOOKUP($A273&amp;P$2,Timesheet!$E:$E,Timesheet!$D:$D,0)</f>
        <v>0</v>
      </c>
      <c r="Q273" s="4">
        <f>_xlfn.XLOOKUP($A273&amp;Q$2,Timesheet!$E:$E,Timesheet!$D:$D,0)</f>
        <v>0</v>
      </c>
      <c r="R273" s="4">
        <f>_xlfn.XLOOKUP($A273&amp;R$2,Timesheet!$E:$E,Timesheet!$D:$D,0)</f>
        <v>0</v>
      </c>
      <c r="S273" s="4">
        <f>_xlfn.XLOOKUP($A273&amp;S$2,Timesheet!$E:$E,Timesheet!$D:$D,0)</f>
        <v>0</v>
      </c>
      <c r="T273" s="4">
        <f>_xlfn.XLOOKUP($A273&amp;T$2,Timesheet!$E:$E,Timesheet!$D:$D,0)</f>
        <v>0</v>
      </c>
      <c r="U273" s="4">
        <f>_xlfn.XLOOKUP($A273&amp;U$2,Timesheet!$E:$E,Timesheet!$D:$D,0)</f>
        <v>0</v>
      </c>
    </row>
    <row r="274" spans="1:21" x14ac:dyDescent="0.3">
      <c r="A274" t="str">
        <v>Rufus Sackville-Baggins</v>
      </c>
      <c r="B274" s="4">
        <f t="shared" si="4"/>
        <v>20.94</v>
      </c>
      <c r="C274" s="4">
        <f>_xlfn.XLOOKUP($A274&amp;C$2,Timesheet!$E:$E,Timesheet!$D:$D,0)</f>
        <v>0</v>
      </c>
      <c r="D274" s="4">
        <f>_xlfn.XLOOKUP($A274&amp;D$2,Timesheet!$E:$E,Timesheet!$D:$D,0)</f>
        <v>0</v>
      </c>
      <c r="E274" s="4">
        <f>_xlfn.XLOOKUP($A274&amp;E$2,Timesheet!$E:$E,Timesheet!$D:$D,0)</f>
        <v>20.94</v>
      </c>
      <c r="F274" s="4">
        <f>_xlfn.XLOOKUP($A274&amp;F$2,Timesheet!$E:$E,Timesheet!$D:$D,0)</f>
        <v>0</v>
      </c>
      <c r="G274" s="4">
        <f>_xlfn.XLOOKUP($A274&amp;G$2,Timesheet!$E:$E,Timesheet!$D:$D,0)</f>
        <v>0</v>
      </c>
      <c r="H274" s="4">
        <f>_xlfn.XLOOKUP($A274&amp;H$2,Timesheet!$E:$E,Timesheet!$D:$D,0)</f>
        <v>0</v>
      </c>
      <c r="I274" s="4">
        <f>_xlfn.XLOOKUP($A274&amp;I$2,Timesheet!$E:$E,Timesheet!$D:$D,0)</f>
        <v>0</v>
      </c>
      <c r="J274" s="4">
        <f>_xlfn.XLOOKUP($A274&amp;J$2,Timesheet!$E:$E,Timesheet!$D:$D,0)</f>
        <v>0</v>
      </c>
      <c r="K274" s="4">
        <f>_xlfn.XLOOKUP($A274&amp;K$2,Timesheet!$E:$E,Timesheet!$D:$D,0)</f>
        <v>0</v>
      </c>
      <c r="L274" s="4">
        <f>_xlfn.XLOOKUP($A274&amp;L$2,Timesheet!$E:$E,Timesheet!$D:$D,0)</f>
        <v>0</v>
      </c>
      <c r="M274" s="4">
        <f>_xlfn.XLOOKUP($A274&amp;M$2,Timesheet!$E:$E,Timesheet!$D:$D,0)</f>
        <v>0</v>
      </c>
      <c r="N274" s="4">
        <f>_xlfn.XLOOKUP($A274&amp;N$2,Timesheet!$E:$E,Timesheet!$D:$D,0)</f>
        <v>0</v>
      </c>
      <c r="O274" s="4">
        <f>_xlfn.XLOOKUP($A274&amp;O$2,Timesheet!$E:$E,Timesheet!$D:$D,0)</f>
        <v>0</v>
      </c>
      <c r="P274" s="4">
        <f>_xlfn.XLOOKUP($A274&amp;P$2,Timesheet!$E:$E,Timesheet!$D:$D,0)</f>
        <v>0</v>
      </c>
      <c r="Q274" s="4">
        <f>_xlfn.XLOOKUP($A274&amp;Q$2,Timesheet!$E:$E,Timesheet!$D:$D,0)</f>
        <v>0</v>
      </c>
      <c r="R274" s="4">
        <f>_xlfn.XLOOKUP($A274&amp;R$2,Timesheet!$E:$E,Timesheet!$D:$D,0)</f>
        <v>0</v>
      </c>
      <c r="S274" s="4">
        <f>_xlfn.XLOOKUP($A274&amp;S$2,Timesheet!$E:$E,Timesheet!$D:$D,0)</f>
        <v>0</v>
      </c>
      <c r="T274" s="4">
        <f>_xlfn.XLOOKUP($A274&amp;T$2,Timesheet!$E:$E,Timesheet!$D:$D,0)</f>
        <v>0</v>
      </c>
      <c r="U274" s="4">
        <f>_xlfn.XLOOKUP($A274&amp;U$2,Timesheet!$E:$E,Timesheet!$D:$D,0)</f>
        <v>0</v>
      </c>
    </row>
    <row r="275" spans="1:21" x14ac:dyDescent="0.3">
      <c r="A275" t="str">
        <v>Sadoc Burrowes</v>
      </c>
      <c r="B275" s="4">
        <f t="shared" si="4"/>
        <v>2.73</v>
      </c>
      <c r="C275" s="4">
        <f>_xlfn.XLOOKUP($A275&amp;C$2,Timesheet!$E:$E,Timesheet!$D:$D,0)</f>
        <v>2.73</v>
      </c>
      <c r="D275" s="4">
        <f>_xlfn.XLOOKUP($A275&amp;D$2,Timesheet!$E:$E,Timesheet!$D:$D,0)</f>
        <v>0</v>
      </c>
      <c r="E275" s="4">
        <f>_xlfn.XLOOKUP($A275&amp;E$2,Timesheet!$E:$E,Timesheet!$D:$D,0)</f>
        <v>0</v>
      </c>
      <c r="F275" s="4">
        <f>_xlfn.XLOOKUP($A275&amp;F$2,Timesheet!$E:$E,Timesheet!$D:$D,0)</f>
        <v>0</v>
      </c>
      <c r="G275" s="4">
        <f>_xlfn.XLOOKUP($A275&amp;G$2,Timesheet!$E:$E,Timesheet!$D:$D,0)</f>
        <v>0</v>
      </c>
      <c r="H275" s="4">
        <f>_xlfn.XLOOKUP($A275&amp;H$2,Timesheet!$E:$E,Timesheet!$D:$D,0)</f>
        <v>0</v>
      </c>
      <c r="I275" s="4">
        <f>_xlfn.XLOOKUP($A275&amp;I$2,Timesheet!$E:$E,Timesheet!$D:$D,0)</f>
        <v>0</v>
      </c>
      <c r="J275" s="4">
        <f>_xlfn.XLOOKUP($A275&amp;J$2,Timesheet!$E:$E,Timesheet!$D:$D,0)</f>
        <v>0</v>
      </c>
      <c r="K275" s="4">
        <f>_xlfn.XLOOKUP($A275&amp;K$2,Timesheet!$E:$E,Timesheet!$D:$D,0)</f>
        <v>0</v>
      </c>
      <c r="L275" s="4">
        <f>_xlfn.XLOOKUP($A275&amp;L$2,Timesheet!$E:$E,Timesheet!$D:$D,0)</f>
        <v>0</v>
      </c>
      <c r="M275" s="4">
        <f>_xlfn.XLOOKUP($A275&amp;M$2,Timesheet!$E:$E,Timesheet!$D:$D,0)</f>
        <v>0</v>
      </c>
      <c r="N275" s="4">
        <f>_xlfn.XLOOKUP($A275&amp;N$2,Timesheet!$E:$E,Timesheet!$D:$D,0)</f>
        <v>0</v>
      </c>
      <c r="O275" s="4">
        <f>_xlfn.XLOOKUP($A275&amp;O$2,Timesheet!$E:$E,Timesheet!$D:$D,0)</f>
        <v>0</v>
      </c>
      <c r="P275" s="4">
        <f>_xlfn.XLOOKUP($A275&amp;P$2,Timesheet!$E:$E,Timesheet!$D:$D,0)</f>
        <v>0</v>
      </c>
      <c r="Q275" s="4">
        <f>_xlfn.XLOOKUP($A275&amp;Q$2,Timesheet!$E:$E,Timesheet!$D:$D,0)</f>
        <v>0</v>
      </c>
      <c r="R275" s="4">
        <f>_xlfn.XLOOKUP($A275&amp;R$2,Timesheet!$E:$E,Timesheet!$D:$D,0)</f>
        <v>0</v>
      </c>
      <c r="S275" s="4">
        <f>_xlfn.XLOOKUP($A275&amp;S$2,Timesheet!$E:$E,Timesheet!$D:$D,0)</f>
        <v>0</v>
      </c>
      <c r="T275" s="4">
        <f>_xlfn.XLOOKUP($A275&amp;T$2,Timesheet!$E:$E,Timesheet!$D:$D,0)</f>
        <v>0</v>
      </c>
      <c r="U275" s="4">
        <f>_xlfn.XLOOKUP($A275&amp;U$2,Timesheet!$E:$E,Timesheet!$D:$D,0)</f>
        <v>0</v>
      </c>
    </row>
    <row r="276" spans="1:21" x14ac:dyDescent="0.3">
      <c r="A276" t="str">
        <v>Sadoc Lothran</v>
      </c>
      <c r="B276" s="4">
        <f t="shared" si="4"/>
        <v>20.65</v>
      </c>
      <c r="C276" s="4">
        <f>_xlfn.XLOOKUP($A276&amp;C$2,Timesheet!$E:$E,Timesheet!$D:$D,0)</f>
        <v>0</v>
      </c>
      <c r="D276" s="4">
        <f>_xlfn.XLOOKUP($A276&amp;D$2,Timesheet!$E:$E,Timesheet!$D:$D,0)</f>
        <v>0</v>
      </c>
      <c r="E276" s="4">
        <f>_xlfn.XLOOKUP($A276&amp;E$2,Timesheet!$E:$E,Timesheet!$D:$D,0)</f>
        <v>0</v>
      </c>
      <c r="F276" s="4">
        <f>_xlfn.XLOOKUP($A276&amp;F$2,Timesheet!$E:$E,Timesheet!$D:$D,0)</f>
        <v>0</v>
      </c>
      <c r="G276" s="4">
        <f>_xlfn.XLOOKUP($A276&amp;G$2,Timesheet!$E:$E,Timesheet!$D:$D,0)</f>
        <v>0</v>
      </c>
      <c r="H276" s="4">
        <f>_xlfn.XLOOKUP($A276&amp;H$2,Timesheet!$E:$E,Timesheet!$D:$D,0)</f>
        <v>0</v>
      </c>
      <c r="I276" s="4">
        <f>_xlfn.XLOOKUP($A276&amp;I$2,Timesheet!$E:$E,Timesheet!$D:$D,0)</f>
        <v>0</v>
      </c>
      <c r="J276" s="4">
        <f>_xlfn.XLOOKUP($A276&amp;J$2,Timesheet!$E:$E,Timesheet!$D:$D,0)</f>
        <v>0</v>
      </c>
      <c r="K276" s="4">
        <f>_xlfn.XLOOKUP($A276&amp;K$2,Timesheet!$E:$E,Timesheet!$D:$D,0)</f>
        <v>0</v>
      </c>
      <c r="L276" s="4">
        <f>_xlfn.XLOOKUP($A276&amp;L$2,Timesheet!$E:$E,Timesheet!$D:$D,0)</f>
        <v>0</v>
      </c>
      <c r="M276" s="4">
        <f>_xlfn.XLOOKUP($A276&amp;M$2,Timesheet!$E:$E,Timesheet!$D:$D,0)</f>
        <v>0</v>
      </c>
      <c r="N276" s="4">
        <f>_xlfn.XLOOKUP($A276&amp;N$2,Timesheet!$E:$E,Timesheet!$D:$D,0)</f>
        <v>0</v>
      </c>
      <c r="O276" s="4">
        <f>_xlfn.XLOOKUP($A276&amp;O$2,Timesheet!$E:$E,Timesheet!$D:$D,0)</f>
        <v>0</v>
      </c>
      <c r="P276" s="4">
        <f>_xlfn.XLOOKUP($A276&amp;P$2,Timesheet!$E:$E,Timesheet!$D:$D,0)</f>
        <v>0</v>
      </c>
      <c r="Q276" s="4">
        <f>_xlfn.XLOOKUP($A276&amp;Q$2,Timesheet!$E:$E,Timesheet!$D:$D,0)</f>
        <v>0</v>
      </c>
      <c r="R276" s="4">
        <f>_xlfn.XLOOKUP($A276&amp;R$2,Timesheet!$E:$E,Timesheet!$D:$D,0)</f>
        <v>20.65</v>
      </c>
      <c r="S276" s="4">
        <f>_xlfn.XLOOKUP($A276&amp;S$2,Timesheet!$E:$E,Timesheet!$D:$D,0)</f>
        <v>0</v>
      </c>
      <c r="T276" s="4">
        <f>_xlfn.XLOOKUP($A276&amp;T$2,Timesheet!$E:$E,Timesheet!$D:$D,0)</f>
        <v>0</v>
      </c>
      <c r="U276" s="4">
        <f>_xlfn.XLOOKUP($A276&amp;U$2,Timesheet!$E:$E,Timesheet!$D:$D,0)</f>
        <v>0</v>
      </c>
    </row>
    <row r="277" spans="1:21" x14ac:dyDescent="0.3">
      <c r="A277" t="str">
        <v>Sadoc Whitfoot</v>
      </c>
      <c r="B277" s="4">
        <f t="shared" si="4"/>
        <v>20.69</v>
      </c>
      <c r="C277" s="4">
        <f>_xlfn.XLOOKUP($A277&amp;C$2,Timesheet!$E:$E,Timesheet!$D:$D,0)</f>
        <v>0</v>
      </c>
      <c r="D277" s="4">
        <f>_xlfn.XLOOKUP($A277&amp;D$2,Timesheet!$E:$E,Timesheet!$D:$D,0)</f>
        <v>0</v>
      </c>
      <c r="E277" s="4">
        <f>_xlfn.XLOOKUP($A277&amp;E$2,Timesheet!$E:$E,Timesheet!$D:$D,0)</f>
        <v>0</v>
      </c>
      <c r="F277" s="4">
        <f>_xlfn.XLOOKUP($A277&amp;F$2,Timesheet!$E:$E,Timesheet!$D:$D,0)</f>
        <v>0</v>
      </c>
      <c r="G277" s="4">
        <f>_xlfn.XLOOKUP($A277&amp;G$2,Timesheet!$E:$E,Timesheet!$D:$D,0)</f>
        <v>0</v>
      </c>
      <c r="H277" s="4">
        <f>_xlfn.XLOOKUP($A277&amp;H$2,Timesheet!$E:$E,Timesheet!$D:$D,0)</f>
        <v>0</v>
      </c>
      <c r="I277" s="4">
        <f>_xlfn.XLOOKUP($A277&amp;I$2,Timesheet!$E:$E,Timesheet!$D:$D,0)</f>
        <v>0</v>
      </c>
      <c r="J277" s="4">
        <f>_xlfn.XLOOKUP($A277&amp;J$2,Timesheet!$E:$E,Timesheet!$D:$D,0)</f>
        <v>0</v>
      </c>
      <c r="K277" s="4">
        <f>_xlfn.XLOOKUP($A277&amp;K$2,Timesheet!$E:$E,Timesheet!$D:$D,0)</f>
        <v>0</v>
      </c>
      <c r="L277" s="4">
        <f>_xlfn.XLOOKUP($A277&amp;L$2,Timesheet!$E:$E,Timesheet!$D:$D,0)</f>
        <v>0</v>
      </c>
      <c r="M277" s="4">
        <f>_xlfn.XLOOKUP($A277&amp;M$2,Timesheet!$E:$E,Timesheet!$D:$D,0)</f>
        <v>0</v>
      </c>
      <c r="N277" s="4">
        <f>_xlfn.XLOOKUP($A277&amp;N$2,Timesheet!$E:$E,Timesheet!$D:$D,0)</f>
        <v>0</v>
      </c>
      <c r="O277" s="4">
        <f>_xlfn.XLOOKUP($A277&amp;O$2,Timesheet!$E:$E,Timesheet!$D:$D,0)</f>
        <v>20.69</v>
      </c>
      <c r="P277" s="4">
        <f>_xlfn.XLOOKUP($A277&amp;P$2,Timesheet!$E:$E,Timesheet!$D:$D,0)</f>
        <v>0</v>
      </c>
      <c r="Q277" s="4">
        <f>_xlfn.XLOOKUP($A277&amp;Q$2,Timesheet!$E:$E,Timesheet!$D:$D,0)</f>
        <v>0</v>
      </c>
      <c r="R277" s="4">
        <f>_xlfn.XLOOKUP($A277&amp;R$2,Timesheet!$E:$E,Timesheet!$D:$D,0)</f>
        <v>0</v>
      </c>
      <c r="S277" s="4">
        <f>_xlfn.XLOOKUP($A277&amp;S$2,Timesheet!$E:$E,Timesheet!$D:$D,0)</f>
        <v>0</v>
      </c>
      <c r="T277" s="4">
        <f>_xlfn.XLOOKUP($A277&amp;T$2,Timesheet!$E:$E,Timesheet!$D:$D,0)</f>
        <v>0</v>
      </c>
      <c r="U277" s="4">
        <f>_xlfn.XLOOKUP($A277&amp;U$2,Timesheet!$E:$E,Timesheet!$D:$D,0)</f>
        <v>0</v>
      </c>
    </row>
    <row r="278" spans="1:21" x14ac:dyDescent="0.3">
      <c r="A278" t="str">
        <v>Sago Roper</v>
      </c>
      <c r="B278" s="4">
        <f t="shared" si="4"/>
        <v>7.33</v>
      </c>
      <c r="C278" s="4">
        <f>_xlfn.XLOOKUP($A278&amp;C$2,Timesheet!$E:$E,Timesheet!$D:$D,0)</f>
        <v>0</v>
      </c>
      <c r="D278" s="4">
        <f>_xlfn.XLOOKUP($A278&amp;D$2,Timesheet!$E:$E,Timesheet!$D:$D,0)</f>
        <v>7.33</v>
      </c>
      <c r="E278" s="4">
        <f>_xlfn.XLOOKUP($A278&amp;E$2,Timesheet!$E:$E,Timesheet!$D:$D,0)</f>
        <v>0</v>
      </c>
      <c r="F278" s="4">
        <f>_xlfn.XLOOKUP($A278&amp;F$2,Timesheet!$E:$E,Timesheet!$D:$D,0)</f>
        <v>0</v>
      </c>
      <c r="G278" s="4">
        <f>_xlfn.XLOOKUP($A278&amp;G$2,Timesheet!$E:$E,Timesheet!$D:$D,0)</f>
        <v>0</v>
      </c>
      <c r="H278" s="4">
        <f>_xlfn.XLOOKUP($A278&amp;H$2,Timesheet!$E:$E,Timesheet!$D:$D,0)</f>
        <v>0</v>
      </c>
      <c r="I278" s="4">
        <f>_xlfn.XLOOKUP($A278&amp;I$2,Timesheet!$E:$E,Timesheet!$D:$D,0)</f>
        <v>0</v>
      </c>
      <c r="J278" s="4">
        <f>_xlfn.XLOOKUP($A278&amp;J$2,Timesheet!$E:$E,Timesheet!$D:$D,0)</f>
        <v>0</v>
      </c>
      <c r="K278" s="4">
        <f>_xlfn.XLOOKUP($A278&amp;K$2,Timesheet!$E:$E,Timesheet!$D:$D,0)</f>
        <v>0</v>
      </c>
      <c r="L278" s="4">
        <f>_xlfn.XLOOKUP($A278&amp;L$2,Timesheet!$E:$E,Timesheet!$D:$D,0)</f>
        <v>0</v>
      </c>
      <c r="M278" s="4">
        <f>_xlfn.XLOOKUP($A278&amp;M$2,Timesheet!$E:$E,Timesheet!$D:$D,0)</f>
        <v>0</v>
      </c>
      <c r="N278" s="4">
        <f>_xlfn.XLOOKUP($A278&amp;N$2,Timesheet!$E:$E,Timesheet!$D:$D,0)</f>
        <v>0</v>
      </c>
      <c r="O278" s="4">
        <f>_xlfn.XLOOKUP($A278&amp;O$2,Timesheet!$E:$E,Timesheet!$D:$D,0)</f>
        <v>0</v>
      </c>
      <c r="P278" s="4">
        <f>_xlfn.XLOOKUP($A278&amp;P$2,Timesheet!$E:$E,Timesheet!$D:$D,0)</f>
        <v>0</v>
      </c>
      <c r="Q278" s="4">
        <f>_xlfn.XLOOKUP($A278&amp;Q$2,Timesheet!$E:$E,Timesheet!$D:$D,0)</f>
        <v>0</v>
      </c>
      <c r="R278" s="4">
        <f>_xlfn.XLOOKUP($A278&amp;R$2,Timesheet!$E:$E,Timesheet!$D:$D,0)</f>
        <v>0</v>
      </c>
      <c r="S278" s="4">
        <f>_xlfn.XLOOKUP($A278&amp;S$2,Timesheet!$E:$E,Timesheet!$D:$D,0)</f>
        <v>0</v>
      </c>
      <c r="T278" s="4">
        <f>_xlfn.XLOOKUP($A278&amp;T$2,Timesheet!$E:$E,Timesheet!$D:$D,0)</f>
        <v>0</v>
      </c>
      <c r="U278" s="4">
        <f>_xlfn.XLOOKUP($A278&amp;U$2,Timesheet!$E:$E,Timesheet!$D:$D,0)</f>
        <v>0</v>
      </c>
    </row>
    <row r="279" spans="1:21" x14ac:dyDescent="0.3">
      <c r="A279" t="str">
        <v>Sagramor Twofoot</v>
      </c>
      <c r="B279" s="4">
        <f t="shared" si="4"/>
        <v>7.43</v>
      </c>
      <c r="C279" s="4">
        <f>_xlfn.XLOOKUP($A279&amp;C$2,Timesheet!$E:$E,Timesheet!$D:$D,0)</f>
        <v>0</v>
      </c>
      <c r="D279" s="4">
        <f>_xlfn.XLOOKUP($A279&amp;D$2,Timesheet!$E:$E,Timesheet!$D:$D,0)</f>
        <v>0</v>
      </c>
      <c r="E279" s="4">
        <f>_xlfn.XLOOKUP($A279&amp;E$2,Timesheet!$E:$E,Timesheet!$D:$D,0)</f>
        <v>0</v>
      </c>
      <c r="F279" s="4">
        <f>_xlfn.XLOOKUP($A279&amp;F$2,Timesheet!$E:$E,Timesheet!$D:$D,0)</f>
        <v>0</v>
      </c>
      <c r="G279" s="4">
        <f>_xlfn.XLOOKUP($A279&amp;G$2,Timesheet!$E:$E,Timesheet!$D:$D,0)</f>
        <v>0</v>
      </c>
      <c r="H279" s="4">
        <f>_xlfn.XLOOKUP($A279&amp;H$2,Timesheet!$E:$E,Timesheet!$D:$D,0)</f>
        <v>0</v>
      </c>
      <c r="I279" s="4">
        <f>_xlfn.XLOOKUP($A279&amp;I$2,Timesheet!$E:$E,Timesheet!$D:$D,0)</f>
        <v>0</v>
      </c>
      <c r="J279" s="4">
        <f>_xlfn.XLOOKUP($A279&amp;J$2,Timesheet!$E:$E,Timesheet!$D:$D,0)</f>
        <v>7.43</v>
      </c>
      <c r="K279" s="4">
        <f>_xlfn.XLOOKUP($A279&amp;K$2,Timesheet!$E:$E,Timesheet!$D:$D,0)</f>
        <v>0</v>
      </c>
      <c r="L279" s="4">
        <f>_xlfn.XLOOKUP($A279&amp;L$2,Timesheet!$E:$E,Timesheet!$D:$D,0)</f>
        <v>0</v>
      </c>
      <c r="M279" s="4">
        <f>_xlfn.XLOOKUP($A279&amp;M$2,Timesheet!$E:$E,Timesheet!$D:$D,0)</f>
        <v>0</v>
      </c>
      <c r="N279" s="4">
        <f>_xlfn.XLOOKUP($A279&amp;N$2,Timesheet!$E:$E,Timesheet!$D:$D,0)</f>
        <v>0</v>
      </c>
      <c r="O279" s="4">
        <f>_xlfn.XLOOKUP($A279&amp;O$2,Timesheet!$E:$E,Timesheet!$D:$D,0)</f>
        <v>0</v>
      </c>
      <c r="P279" s="4">
        <f>_xlfn.XLOOKUP($A279&amp;P$2,Timesheet!$E:$E,Timesheet!$D:$D,0)</f>
        <v>0</v>
      </c>
      <c r="Q279" s="4">
        <f>_xlfn.XLOOKUP($A279&amp;Q$2,Timesheet!$E:$E,Timesheet!$D:$D,0)</f>
        <v>0</v>
      </c>
      <c r="R279" s="4">
        <f>_xlfn.XLOOKUP($A279&amp;R$2,Timesheet!$E:$E,Timesheet!$D:$D,0)</f>
        <v>0</v>
      </c>
      <c r="S279" s="4">
        <f>_xlfn.XLOOKUP($A279&amp;S$2,Timesheet!$E:$E,Timesheet!$D:$D,0)</f>
        <v>0</v>
      </c>
      <c r="T279" s="4">
        <f>_xlfn.XLOOKUP($A279&amp;T$2,Timesheet!$E:$E,Timesheet!$D:$D,0)</f>
        <v>0</v>
      </c>
      <c r="U279" s="4">
        <f>_xlfn.XLOOKUP($A279&amp;U$2,Timesheet!$E:$E,Timesheet!$D:$D,0)</f>
        <v>0</v>
      </c>
    </row>
    <row r="280" spans="1:21" x14ac:dyDescent="0.3">
      <c r="A280" t="str">
        <v>Sagramor Underhill</v>
      </c>
      <c r="B280" s="4">
        <f t="shared" si="4"/>
        <v>13.94</v>
      </c>
      <c r="C280" s="4">
        <f>_xlfn.XLOOKUP($A280&amp;C$2,Timesheet!$E:$E,Timesheet!$D:$D,0)</f>
        <v>0</v>
      </c>
      <c r="D280" s="4">
        <f>_xlfn.XLOOKUP($A280&amp;D$2,Timesheet!$E:$E,Timesheet!$D:$D,0)</f>
        <v>0</v>
      </c>
      <c r="E280" s="4">
        <f>_xlfn.XLOOKUP($A280&amp;E$2,Timesheet!$E:$E,Timesheet!$D:$D,0)</f>
        <v>0</v>
      </c>
      <c r="F280" s="4">
        <f>_xlfn.XLOOKUP($A280&amp;F$2,Timesheet!$E:$E,Timesheet!$D:$D,0)</f>
        <v>0</v>
      </c>
      <c r="G280" s="4">
        <f>_xlfn.XLOOKUP($A280&amp;G$2,Timesheet!$E:$E,Timesheet!$D:$D,0)</f>
        <v>13.94</v>
      </c>
      <c r="H280" s="4">
        <f>_xlfn.XLOOKUP($A280&amp;H$2,Timesheet!$E:$E,Timesheet!$D:$D,0)</f>
        <v>0</v>
      </c>
      <c r="I280" s="4">
        <f>_xlfn.XLOOKUP($A280&amp;I$2,Timesheet!$E:$E,Timesheet!$D:$D,0)</f>
        <v>0</v>
      </c>
      <c r="J280" s="4">
        <f>_xlfn.XLOOKUP($A280&amp;J$2,Timesheet!$E:$E,Timesheet!$D:$D,0)</f>
        <v>0</v>
      </c>
      <c r="K280" s="4">
        <f>_xlfn.XLOOKUP($A280&amp;K$2,Timesheet!$E:$E,Timesheet!$D:$D,0)</f>
        <v>0</v>
      </c>
      <c r="L280" s="4">
        <f>_xlfn.XLOOKUP($A280&amp;L$2,Timesheet!$E:$E,Timesheet!$D:$D,0)</f>
        <v>0</v>
      </c>
      <c r="M280" s="4">
        <f>_xlfn.XLOOKUP($A280&amp;M$2,Timesheet!$E:$E,Timesheet!$D:$D,0)</f>
        <v>0</v>
      </c>
      <c r="N280" s="4">
        <f>_xlfn.XLOOKUP($A280&amp;N$2,Timesheet!$E:$E,Timesheet!$D:$D,0)</f>
        <v>0</v>
      </c>
      <c r="O280" s="4">
        <f>_xlfn.XLOOKUP($A280&amp;O$2,Timesheet!$E:$E,Timesheet!$D:$D,0)</f>
        <v>0</v>
      </c>
      <c r="P280" s="4">
        <f>_xlfn.XLOOKUP($A280&amp;P$2,Timesheet!$E:$E,Timesheet!$D:$D,0)</f>
        <v>0</v>
      </c>
      <c r="Q280" s="4">
        <f>_xlfn.XLOOKUP($A280&amp;Q$2,Timesheet!$E:$E,Timesheet!$D:$D,0)</f>
        <v>0</v>
      </c>
      <c r="R280" s="4">
        <f>_xlfn.XLOOKUP($A280&amp;R$2,Timesheet!$E:$E,Timesheet!$D:$D,0)</f>
        <v>0</v>
      </c>
      <c r="S280" s="4">
        <f>_xlfn.XLOOKUP($A280&amp;S$2,Timesheet!$E:$E,Timesheet!$D:$D,0)</f>
        <v>0</v>
      </c>
      <c r="T280" s="4">
        <f>_xlfn.XLOOKUP($A280&amp;T$2,Timesheet!$E:$E,Timesheet!$D:$D,0)</f>
        <v>0</v>
      </c>
      <c r="U280" s="4">
        <f>_xlfn.XLOOKUP($A280&amp;U$2,Timesheet!$E:$E,Timesheet!$D:$D,0)</f>
        <v>0</v>
      </c>
    </row>
    <row r="281" spans="1:21" x14ac:dyDescent="0.3">
      <c r="A281" t="str">
        <v>Salvia Brandagamba</v>
      </c>
      <c r="B281" s="4">
        <f t="shared" si="4"/>
        <v>8.48</v>
      </c>
      <c r="C281" s="4">
        <f>_xlfn.XLOOKUP($A281&amp;C$2,Timesheet!$E:$E,Timesheet!$D:$D,0)</f>
        <v>0</v>
      </c>
      <c r="D281" s="4">
        <f>_xlfn.XLOOKUP($A281&amp;D$2,Timesheet!$E:$E,Timesheet!$D:$D,0)</f>
        <v>0</v>
      </c>
      <c r="E281" s="4">
        <f>_xlfn.XLOOKUP($A281&amp;E$2,Timesheet!$E:$E,Timesheet!$D:$D,0)</f>
        <v>0</v>
      </c>
      <c r="F281" s="4">
        <f>_xlfn.XLOOKUP($A281&amp;F$2,Timesheet!$E:$E,Timesheet!$D:$D,0)</f>
        <v>0</v>
      </c>
      <c r="G281" s="4">
        <f>_xlfn.XLOOKUP($A281&amp;G$2,Timesheet!$E:$E,Timesheet!$D:$D,0)</f>
        <v>8.48</v>
      </c>
      <c r="H281" s="4">
        <f>_xlfn.XLOOKUP($A281&amp;H$2,Timesheet!$E:$E,Timesheet!$D:$D,0)</f>
        <v>0</v>
      </c>
      <c r="I281" s="4">
        <f>_xlfn.XLOOKUP($A281&amp;I$2,Timesheet!$E:$E,Timesheet!$D:$D,0)</f>
        <v>0</v>
      </c>
      <c r="J281" s="4">
        <f>_xlfn.XLOOKUP($A281&amp;J$2,Timesheet!$E:$E,Timesheet!$D:$D,0)</f>
        <v>0</v>
      </c>
      <c r="K281" s="4">
        <f>_xlfn.XLOOKUP($A281&amp;K$2,Timesheet!$E:$E,Timesheet!$D:$D,0)</f>
        <v>0</v>
      </c>
      <c r="L281" s="4">
        <f>_xlfn.XLOOKUP($A281&amp;L$2,Timesheet!$E:$E,Timesheet!$D:$D,0)</f>
        <v>0</v>
      </c>
      <c r="M281" s="4">
        <f>_xlfn.XLOOKUP($A281&amp;M$2,Timesheet!$E:$E,Timesheet!$D:$D,0)</f>
        <v>0</v>
      </c>
      <c r="N281" s="4">
        <f>_xlfn.XLOOKUP($A281&amp;N$2,Timesheet!$E:$E,Timesheet!$D:$D,0)</f>
        <v>0</v>
      </c>
      <c r="O281" s="4">
        <f>_xlfn.XLOOKUP($A281&amp;O$2,Timesheet!$E:$E,Timesheet!$D:$D,0)</f>
        <v>0</v>
      </c>
      <c r="P281" s="4">
        <f>_xlfn.XLOOKUP($A281&amp;P$2,Timesheet!$E:$E,Timesheet!$D:$D,0)</f>
        <v>0</v>
      </c>
      <c r="Q281" s="4">
        <f>_xlfn.XLOOKUP($A281&amp;Q$2,Timesheet!$E:$E,Timesheet!$D:$D,0)</f>
        <v>0</v>
      </c>
      <c r="R281" s="4">
        <f>_xlfn.XLOOKUP($A281&amp;R$2,Timesheet!$E:$E,Timesheet!$D:$D,0)</f>
        <v>0</v>
      </c>
      <c r="S281" s="4">
        <f>_xlfn.XLOOKUP($A281&amp;S$2,Timesheet!$E:$E,Timesheet!$D:$D,0)</f>
        <v>0</v>
      </c>
      <c r="T281" s="4">
        <f>_xlfn.XLOOKUP($A281&amp;T$2,Timesheet!$E:$E,Timesheet!$D:$D,0)</f>
        <v>0</v>
      </c>
      <c r="U281" s="4">
        <f>_xlfn.XLOOKUP($A281&amp;U$2,Timesheet!$E:$E,Timesheet!$D:$D,0)</f>
        <v>0</v>
      </c>
    </row>
    <row r="282" spans="1:21" x14ac:dyDescent="0.3">
      <c r="A282" t="str">
        <v>Salvia Chubb-Baggins</v>
      </c>
      <c r="B282" s="4">
        <f t="shared" si="4"/>
        <v>20.37</v>
      </c>
      <c r="C282" s="4">
        <f>_xlfn.XLOOKUP($A282&amp;C$2,Timesheet!$E:$E,Timesheet!$D:$D,0)</f>
        <v>0</v>
      </c>
      <c r="D282" s="4">
        <f>_xlfn.XLOOKUP($A282&amp;D$2,Timesheet!$E:$E,Timesheet!$D:$D,0)</f>
        <v>0</v>
      </c>
      <c r="E282" s="4">
        <f>_xlfn.XLOOKUP($A282&amp;E$2,Timesheet!$E:$E,Timesheet!$D:$D,0)</f>
        <v>0</v>
      </c>
      <c r="F282" s="4">
        <f>_xlfn.XLOOKUP($A282&amp;F$2,Timesheet!$E:$E,Timesheet!$D:$D,0)</f>
        <v>0</v>
      </c>
      <c r="G282" s="4">
        <f>_xlfn.XLOOKUP($A282&amp;G$2,Timesheet!$E:$E,Timesheet!$D:$D,0)</f>
        <v>0</v>
      </c>
      <c r="H282" s="4">
        <f>_xlfn.XLOOKUP($A282&amp;H$2,Timesheet!$E:$E,Timesheet!$D:$D,0)</f>
        <v>0</v>
      </c>
      <c r="I282" s="4">
        <f>_xlfn.XLOOKUP($A282&amp;I$2,Timesheet!$E:$E,Timesheet!$D:$D,0)</f>
        <v>0</v>
      </c>
      <c r="J282" s="4">
        <f>_xlfn.XLOOKUP($A282&amp;J$2,Timesheet!$E:$E,Timesheet!$D:$D,0)</f>
        <v>0</v>
      </c>
      <c r="K282" s="4">
        <f>_xlfn.XLOOKUP($A282&amp;K$2,Timesheet!$E:$E,Timesheet!$D:$D,0)</f>
        <v>0</v>
      </c>
      <c r="L282" s="4">
        <f>_xlfn.XLOOKUP($A282&amp;L$2,Timesheet!$E:$E,Timesheet!$D:$D,0)</f>
        <v>0</v>
      </c>
      <c r="M282" s="4">
        <f>_xlfn.XLOOKUP($A282&amp;M$2,Timesheet!$E:$E,Timesheet!$D:$D,0)</f>
        <v>20.37</v>
      </c>
      <c r="N282" s="4">
        <f>_xlfn.XLOOKUP($A282&amp;N$2,Timesheet!$E:$E,Timesheet!$D:$D,0)</f>
        <v>0</v>
      </c>
      <c r="O282" s="4">
        <f>_xlfn.XLOOKUP($A282&amp;O$2,Timesheet!$E:$E,Timesheet!$D:$D,0)</f>
        <v>0</v>
      </c>
      <c r="P282" s="4">
        <f>_xlfn.XLOOKUP($A282&amp;P$2,Timesheet!$E:$E,Timesheet!$D:$D,0)</f>
        <v>0</v>
      </c>
      <c r="Q282" s="4">
        <f>_xlfn.XLOOKUP($A282&amp;Q$2,Timesheet!$E:$E,Timesheet!$D:$D,0)</f>
        <v>0</v>
      </c>
      <c r="R282" s="4">
        <f>_xlfn.XLOOKUP($A282&amp;R$2,Timesheet!$E:$E,Timesheet!$D:$D,0)</f>
        <v>0</v>
      </c>
      <c r="S282" s="4">
        <f>_xlfn.XLOOKUP($A282&amp;S$2,Timesheet!$E:$E,Timesheet!$D:$D,0)</f>
        <v>0</v>
      </c>
      <c r="T282" s="4">
        <f>_xlfn.XLOOKUP($A282&amp;T$2,Timesheet!$E:$E,Timesheet!$D:$D,0)</f>
        <v>0</v>
      </c>
      <c r="U282" s="4">
        <f>_xlfn.XLOOKUP($A282&amp;U$2,Timesheet!$E:$E,Timesheet!$D:$D,0)</f>
        <v>0</v>
      </c>
    </row>
    <row r="283" spans="1:21" x14ac:dyDescent="0.3">
      <c r="A283" t="str">
        <v>Samlad Twofoot</v>
      </c>
      <c r="B283" s="4">
        <f t="shared" si="4"/>
        <v>7.48</v>
      </c>
      <c r="C283" s="4">
        <f>_xlfn.XLOOKUP($A283&amp;C$2,Timesheet!$E:$E,Timesheet!$D:$D,0)</f>
        <v>0</v>
      </c>
      <c r="D283" s="4">
        <f>_xlfn.XLOOKUP($A283&amp;D$2,Timesheet!$E:$E,Timesheet!$D:$D,0)</f>
        <v>0</v>
      </c>
      <c r="E283" s="4">
        <f>_xlfn.XLOOKUP($A283&amp;E$2,Timesheet!$E:$E,Timesheet!$D:$D,0)</f>
        <v>0</v>
      </c>
      <c r="F283" s="4">
        <f>_xlfn.XLOOKUP($A283&amp;F$2,Timesheet!$E:$E,Timesheet!$D:$D,0)</f>
        <v>0</v>
      </c>
      <c r="G283" s="4">
        <f>_xlfn.XLOOKUP($A283&amp;G$2,Timesheet!$E:$E,Timesheet!$D:$D,0)</f>
        <v>7.48</v>
      </c>
      <c r="H283" s="4">
        <f>_xlfn.XLOOKUP($A283&amp;H$2,Timesheet!$E:$E,Timesheet!$D:$D,0)</f>
        <v>0</v>
      </c>
      <c r="I283" s="4">
        <f>_xlfn.XLOOKUP($A283&amp;I$2,Timesheet!$E:$E,Timesheet!$D:$D,0)</f>
        <v>0</v>
      </c>
      <c r="J283" s="4">
        <f>_xlfn.XLOOKUP($A283&amp;J$2,Timesheet!$E:$E,Timesheet!$D:$D,0)</f>
        <v>0</v>
      </c>
      <c r="K283" s="4">
        <f>_xlfn.XLOOKUP($A283&amp;K$2,Timesheet!$E:$E,Timesheet!$D:$D,0)</f>
        <v>0</v>
      </c>
      <c r="L283" s="4">
        <f>_xlfn.XLOOKUP($A283&amp;L$2,Timesheet!$E:$E,Timesheet!$D:$D,0)</f>
        <v>0</v>
      </c>
      <c r="M283" s="4">
        <f>_xlfn.XLOOKUP($A283&amp;M$2,Timesheet!$E:$E,Timesheet!$D:$D,0)</f>
        <v>0</v>
      </c>
      <c r="N283" s="4">
        <f>_xlfn.XLOOKUP($A283&amp;N$2,Timesheet!$E:$E,Timesheet!$D:$D,0)</f>
        <v>0</v>
      </c>
      <c r="O283" s="4">
        <f>_xlfn.XLOOKUP($A283&amp;O$2,Timesheet!$E:$E,Timesheet!$D:$D,0)</f>
        <v>0</v>
      </c>
      <c r="P283" s="4">
        <f>_xlfn.XLOOKUP($A283&amp;P$2,Timesheet!$E:$E,Timesheet!$D:$D,0)</f>
        <v>0</v>
      </c>
      <c r="Q283" s="4">
        <f>_xlfn.XLOOKUP($A283&amp;Q$2,Timesheet!$E:$E,Timesheet!$D:$D,0)</f>
        <v>0</v>
      </c>
      <c r="R283" s="4">
        <f>_xlfn.XLOOKUP($A283&amp;R$2,Timesheet!$E:$E,Timesheet!$D:$D,0)</f>
        <v>0</v>
      </c>
      <c r="S283" s="4">
        <f>_xlfn.XLOOKUP($A283&amp;S$2,Timesheet!$E:$E,Timesheet!$D:$D,0)</f>
        <v>0</v>
      </c>
      <c r="T283" s="4">
        <f>_xlfn.XLOOKUP($A283&amp;T$2,Timesheet!$E:$E,Timesheet!$D:$D,0)</f>
        <v>0</v>
      </c>
      <c r="U283" s="4">
        <f>_xlfn.XLOOKUP($A283&amp;U$2,Timesheet!$E:$E,Timesheet!$D:$D,0)</f>
        <v>0</v>
      </c>
    </row>
    <row r="284" spans="1:21" x14ac:dyDescent="0.3">
      <c r="A284" t="str">
        <v>Saradoc Gawkroger</v>
      </c>
      <c r="B284" s="4">
        <f t="shared" si="4"/>
        <v>11.3</v>
      </c>
      <c r="C284" s="4">
        <f>_xlfn.XLOOKUP($A284&amp;C$2,Timesheet!$E:$E,Timesheet!$D:$D,0)</f>
        <v>0</v>
      </c>
      <c r="D284" s="4">
        <f>_xlfn.XLOOKUP($A284&amp;D$2,Timesheet!$E:$E,Timesheet!$D:$D,0)</f>
        <v>0</v>
      </c>
      <c r="E284" s="4">
        <f>_xlfn.XLOOKUP($A284&amp;E$2,Timesheet!$E:$E,Timesheet!$D:$D,0)</f>
        <v>11.3</v>
      </c>
      <c r="F284" s="4">
        <f>_xlfn.XLOOKUP($A284&amp;F$2,Timesheet!$E:$E,Timesheet!$D:$D,0)</f>
        <v>0</v>
      </c>
      <c r="G284" s="4">
        <f>_xlfn.XLOOKUP($A284&amp;G$2,Timesheet!$E:$E,Timesheet!$D:$D,0)</f>
        <v>0</v>
      </c>
      <c r="H284" s="4">
        <f>_xlfn.XLOOKUP($A284&amp;H$2,Timesheet!$E:$E,Timesheet!$D:$D,0)</f>
        <v>0</v>
      </c>
      <c r="I284" s="4">
        <f>_xlfn.XLOOKUP($A284&amp;I$2,Timesheet!$E:$E,Timesheet!$D:$D,0)</f>
        <v>0</v>
      </c>
      <c r="J284" s="4">
        <f>_xlfn.XLOOKUP($A284&amp;J$2,Timesheet!$E:$E,Timesheet!$D:$D,0)</f>
        <v>0</v>
      </c>
      <c r="K284" s="4">
        <f>_xlfn.XLOOKUP($A284&amp;K$2,Timesheet!$E:$E,Timesheet!$D:$D,0)</f>
        <v>0</v>
      </c>
      <c r="L284" s="4">
        <f>_xlfn.XLOOKUP($A284&amp;L$2,Timesheet!$E:$E,Timesheet!$D:$D,0)</f>
        <v>0</v>
      </c>
      <c r="M284" s="4">
        <f>_xlfn.XLOOKUP($A284&amp;M$2,Timesheet!$E:$E,Timesheet!$D:$D,0)</f>
        <v>0</v>
      </c>
      <c r="N284" s="4">
        <f>_xlfn.XLOOKUP($A284&amp;N$2,Timesheet!$E:$E,Timesheet!$D:$D,0)</f>
        <v>0</v>
      </c>
      <c r="O284" s="4">
        <f>_xlfn.XLOOKUP($A284&amp;O$2,Timesheet!$E:$E,Timesheet!$D:$D,0)</f>
        <v>0</v>
      </c>
      <c r="P284" s="4">
        <f>_xlfn.XLOOKUP($A284&amp;P$2,Timesheet!$E:$E,Timesheet!$D:$D,0)</f>
        <v>0</v>
      </c>
      <c r="Q284" s="4">
        <f>_xlfn.XLOOKUP($A284&amp;Q$2,Timesheet!$E:$E,Timesheet!$D:$D,0)</f>
        <v>0</v>
      </c>
      <c r="R284" s="4">
        <f>_xlfn.XLOOKUP($A284&amp;R$2,Timesheet!$E:$E,Timesheet!$D:$D,0)</f>
        <v>0</v>
      </c>
      <c r="S284" s="4">
        <f>_xlfn.XLOOKUP($A284&amp;S$2,Timesheet!$E:$E,Timesheet!$D:$D,0)</f>
        <v>0</v>
      </c>
      <c r="T284" s="4">
        <f>_xlfn.XLOOKUP($A284&amp;T$2,Timesheet!$E:$E,Timesheet!$D:$D,0)</f>
        <v>0</v>
      </c>
      <c r="U284" s="4">
        <f>_xlfn.XLOOKUP($A284&amp;U$2,Timesheet!$E:$E,Timesheet!$D:$D,0)</f>
        <v>0</v>
      </c>
    </row>
    <row r="285" spans="1:21" x14ac:dyDescent="0.3">
      <c r="A285" t="str">
        <v>Savanna Gardner</v>
      </c>
      <c r="B285" s="4">
        <f t="shared" si="4"/>
        <v>13.76</v>
      </c>
      <c r="C285" s="4">
        <f>_xlfn.XLOOKUP($A285&amp;C$2,Timesheet!$E:$E,Timesheet!$D:$D,0)</f>
        <v>0</v>
      </c>
      <c r="D285" s="4">
        <f>_xlfn.XLOOKUP($A285&amp;D$2,Timesheet!$E:$E,Timesheet!$D:$D,0)</f>
        <v>0</v>
      </c>
      <c r="E285" s="4">
        <f>_xlfn.XLOOKUP($A285&amp;E$2,Timesheet!$E:$E,Timesheet!$D:$D,0)</f>
        <v>0</v>
      </c>
      <c r="F285" s="4">
        <f>_xlfn.XLOOKUP($A285&amp;F$2,Timesheet!$E:$E,Timesheet!$D:$D,0)</f>
        <v>0</v>
      </c>
      <c r="G285" s="4">
        <f>_xlfn.XLOOKUP($A285&amp;G$2,Timesheet!$E:$E,Timesheet!$D:$D,0)</f>
        <v>0</v>
      </c>
      <c r="H285" s="4">
        <f>_xlfn.XLOOKUP($A285&amp;H$2,Timesheet!$E:$E,Timesheet!$D:$D,0)</f>
        <v>0</v>
      </c>
      <c r="I285" s="4">
        <f>_xlfn.XLOOKUP($A285&amp;I$2,Timesheet!$E:$E,Timesheet!$D:$D,0)</f>
        <v>0</v>
      </c>
      <c r="J285" s="4">
        <f>_xlfn.XLOOKUP($A285&amp;J$2,Timesheet!$E:$E,Timesheet!$D:$D,0)</f>
        <v>0</v>
      </c>
      <c r="K285" s="4">
        <f>_xlfn.XLOOKUP($A285&amp;K$2,Timesheet!$E:$E,Timesheet!$D:$D,0)</f>
        <v>0</v>
      </c>
      <c r="L285" s="4">
        <f>_xlfn.XLOOKUP($A285&amp;L$2,Timesheet!$E:$E,Timesheet!$D:$D,0)</f>
        <v>0</v>
      </c>
      <c r="M285" s="4">
        <f>_xlfn.XLOOKUP($A285&amp;M$2,Timesheet!$E:$E,Timesheet!$D:$D,0)</f>
        <v>13.76</v>
      </c>
      <c r="N285" s="4">
        <f>_xlfn.XLOOKUP($A285&amp;N$2,Timesheet!$E:$E,Timesheet!$D:$D,0)</f>
        <v>0</v>
      </c>
      <c r="O285" s="4">
        <f>_xlfn.XLOOKUP($A285&amp;O$2,Timesheet!$E:$E,Timesheet!$D:$D,0)</f>
        <v>0</v>
      </c>
      <c r="P285" s="4">
        <f>_xlfn.XLOOKUP($A285&amp;P$2,Timesheet!$E:$E,Timesheet!$D:$D,0)</f>
        <v>0</v>
      </c>
      <c r="Q285" s="4">
        <f>_xlfn.XLOOKUP($A285&amp;Q$2,Timesheet!$E:$E,Timesheet!$D:$D,0)</f>
        <v>0</v>
      </c>
      <c r="R285" s="4">
        <f>_xlfn.XLOOKUP($A285&amp;R$2,Timesheet!$E:$E,Timesheet!$D:$D,0)</f>
        <v>0</v>
      </c>
      <c r="S285" s="4">
        <f>_xlfn.XLOOKUP($A285&amp;S$2,Timesheet!$E:$E,Timesheet!$D:$D,0)</f>
        <v>0</v>
      </c>
      <c r="T285" s="4">
        <f>_xlfn.XLOOKUP($A285&amp;T$2,Timesheet!$E:$E,Timesheet!$D:$D,0)</f>
        <v>0</v>
      </c>
      <c r="U285" s="4">
        <f>_xlfn.XLOOKUP($A285&amp;U$2,Timesheet!$E:$E,Timesheet!$D:$D,0)</f>
        <v>0</v>
      </c>
    </row>
    <row r="286" spans="1:21" x14ac:dyDescent="0.3">
      <c r="A286" t="str">
        <v>Scudamor Diggle</v>
      </c>
      <c r="B286" s="4">
        <f t="shared" si="4"/>
        <v>11.65</v>
      </c>
      <c r="C286" s="4">
        <f>_xlfn.XLOOKUP($A286&amp;C$2,Timesheet!$E:$E,Timesheet!$D:$D,0)</f>
        <v>0</v>
      </c>
      <c r="D286" s="4">
        <f>_xlfn.XLOOKUP($A286&amp;D$2,Timesheet!$E:$E,Timesheet!$D:$D,0)</f>
        <v>0</v>
      </c>
      <c r="E286" s="4">
        <f>_xlfn.XLOOKUP($A286&amp;E$2,Timesheet!$E:$E,Timesheet!$D:$D,0)</f>
        <v>0</v>
      </c>
      <c r="F286" s="4">
        <f>_xlfn.XLOOKUP($A286&amp;F$2,Timesheet!$E:$E,Timesheet!$D:$D,0)</f>
        <v>0</v>
      </c>
      <c r="G286" s="4">
        <f>_xlfn.XLOOKUP($A286&amp;G$2,Timesheet!$E:$E,Timesheet!$D:$D,0)</f>
        <v>0</v>
      </c>
      <c r="H286" s="4">
        <f>_xlfn.XLOOKUP($A286&amp;H$2,Timesheet!$E:$E,Timesheet!$D:$D,0)</f>
        <v>0</v>
      </c>
      <c r="I286" s="4">
        <f>_xlfn.XLOOKUP($A286&amp;I$2,Timesheet!$E:$E,Timesheet!$D:$D,0)</f>
        <v>0</v>
      </c>
      <c r="J286" s="4">
        <f>_xlfn.XLOOKUP($A286&amp;J$2,Timesheet!$E:$E,Timesheet!$D:$D,0)</f>
        <v>0</v>
      </c>
      <c r="K286" s="4">
        <f>_xlfn.XLOOKUP($A286&amp;K$2,Timesheet!$E:$E,Timesheet!$D:$D,0)</f>
        <v>0</v>
      </c>
      <c r="L286" s="4">
        <f>_xlfn.XLOOKUP($A286&amp;L$2,Timesheet!$E:$E,Timesheet!$D:$D,0)</f>
        <v>0</v>
      </c>
      <c r="M286" s="4">
        <f>_xlfn.XLOOKUP($A286&amp;M$2,Timesheet!$E:$E,Timesheet!$D:$D,0)</f>
        <v>0</v>
      </c>
      <c r="N286" s="4">
        <f>_xlfn.XLOOKUP($A286&amp;N$2,Timesheet!$E:$E,Timesheet!$D:$D,0)</f>
        <v>0</v>
      </c>
      <c r="O286" s="4">
        <f>_xlfn.XLOOKUP($A286&amp;O$2,Timesheet!$E:$E,Timesheet!$D:$D,0)</f>
        <v>0</v>
      </c>
      <c r="P286" s="4">
        <f>_xlfn.XLOOKUP($A286&amp;P$2,Timesheet!$E:$E,Timesheet!$D:$D,0)</f>
        <v>0</v>
      </c>
      <c r="Q286" s="4">
        <f>_xlfn.XLOOKUP($A286&amp;Q$2,Timesheet!$E:$E,Timesheet!$D:$D,0)</f>
        <v>11.65</v>
      </c>
      <c r="R286" s="4">
        <f>_xlfn.XLOOKUP($A286&amp;R$2,Timesheet!$E:$E,Timesheet!$D:$D,0)</f>
        <v>0</v>
      </c>
      <c r="S286" s="4">
        <f>_xlfn.XLOOKUP($A286&amp;S$2,Timesheet!$E:$E,Timesheet!$D:$D,0)</f>
        <v>0</v>
      </c>
      <c r="T286" s="4">
        <f>_xlfn.XLOOKUP($A286&amp;T$2,Timesheet!$E:$E,Timesheet!$D:$D,0)</f>
        <v>0</v>
      </c>
      <c r="U286" s="4">
        <f>_xlfn.XLOOKUP($A286&amp;U$2,Timesheet!$E:$E,Timesheet!$D:$D,0)</f>
        <v>0</v>
      </c>
    </row>
    <row r="287" spans="1:21" x14ac:dyDescent="0.3">
      <c r="A287" t="str">
        <v>Scudamor Proudfoot</v>
      </c>
      <c r="B287" s="4">
        <f t="shared" si="4"/>
        <v>10.33</v>
      </c>
      <c r="C287" s="4">
        <f>_xlfn.XLOOKUP($A287&amp;C$2,Timesheet!$E:$E,Timesheet!$D:$D,0)</f>
        <v>0</v>
      </c>
      <c r="D287" s="4">
        <f>_xlfn.XLOOKUP($A287&amp;D$2,Timesheet!$E:$E,Timesheet!$D:$D,0)</f>
        <v>10.33</v>
      </c>
      <c r="E287" s="4">
        <f>_xlfn.XLOOKUP($A287&amp;E$2,Timesheet!$E:$E,Timesheet!$D:$D,0)</f>
        <v>0</v>
      </c>
      <c r="F287" s="4">
        <f>_xlfn.XLOOKUP($A287&amp;F$2,Timesheet!$E:$E,Timesheet!$D:$D,0)</f>
        <v>0</v>
      </c>
      <c r="G287" s="4">
        <f>_xlfn.XLOOKUP($A287&amp;G$2,Timesheet!$E:$E,Timesheet!$D:$D,0)</f>
        <v>0</v>
      </c>
      <c r="H287" s="4">
        <f>_xlfn.XLOOKUP($A287&amp;H$2,Timesheet!$E:$E,Timesheet!$D:$D,0)</f>
        <v>0</v>
      </c>
      <c r="I287" s="4">
        <f>_xlfn.XLOOKUP($A287&amp;I$2,Timesheet!$E:$E,Timesheet!$D:$D,0)</f>
        <v>0</v>
      </c>
      <c r="J287" s="4">
        <f>_xlfn.XLOOKUP($A287&amp;J$2,Timesheet!$E:$E,Timesheet!$D:$D,0)</f>
        <v>0</v>
      </c>
      <c r="K287" s="4">
        <f>_xlfn.XLOOKUP($A287&amp;K$2,Timesheet!$E:$E,Timesheet!$D:$D,0)</f>
        <v>0</v>
      </c>
      <c r="L287" s="4">
        <f>_xlfn.XLOOKUP($A287&amp;L$2,Timesheet!$E:$E,Timesheet!$D:$D,0)</f>
        <v>0</v>
      </c>
      <c r="M287" s="4">
        <f>_xlfn.XLOOKUP($A287&amp;M$2,Timesheet!$E:$E,Timesheet!$D:$D,0)</f>
        <v>0</v>
      </c>
      <c r="N287" s="4">
        <f>_xlfn.XLOOKUP($A287&amp;N$2,Timesheet!$E:$E,Timesheet!$D:$D,0)</f>
        <v>0</v>
      </c>
      <c r="O287" s="4">
        <f>_xlfn.XLOOKUP($A287&amp;O$2,Timesheet!$E:$E,Timesheet!$D:$D,0)</f>
        <v>0</v>
      </c>
      <c r="P287" s="4">
        <f>_xlfn.XLOOKUP($A287&amp;P$2,Timesheet!$E:$E,Timesheet!$D:$D,0)</f>
        <v>0</v>
      </c>
      <c r="Q287" s="4">
        <f>_xlfn.XLOOKUP($A287&amp;Q$2,Timesheet!$E:$E,Timesheet!$D:$D,0)</f>
        <v>0</v>
      </c>
      <c r="R287" s="4">
        <f>_xlfn.XLOOKUP($A287&amp;R$2,Timesheet!$E:$E,Timesheet!$D:$D,0)</f>
        <v>0</v>
      </c>
      <c r="S287" s="4">
        <f>_xlfn.XLOOKUP($A287&amp;S$2,Timesheet!$E:$E,Timesheet!$D:$D,0)</f>
        <v>0</v>
      </c>
      <c r="T287" s="4">
        <f>_xlfn.XLOOKUP($A287&amp;T$2,Timesheet!$E:$E,Timesheet!$D:$D,0)</f>
        <v>0</v>
      </c>
      <c r="U287" s="4">
        <f>_xlfn.XLOOKUP($A287&amp;U$2,Timesheet!$E:$E,Timesheet!$D:$D,0)</f>
        <v>0</v>
      </c>
    </row>
    <row r="288" spans="1:21" x14ac:dyDescent="0.3">
      <c r="A288" t="str">
        <v>Semolina Baggins</v>
      </c>
      <c r="B288" s="4">
        <f t="shared" si="4"/>
        <v>22.1</v>
      </c>
      <c r="C288" s="4">
        <f>_xlfn.XLOOKUP($A288&amp;C$2,Timesheet!$E:$E,Timesheet!$D:$D,0)</f>
        <v>0</v>
      </c>
      <c r="D288" s="4">
        <f>_xlfn.XLOOKUP($A288&amp;D$2,Timesheet!$E:$E,Timesheet!$D:$D,0)</f>
        <v>0</v>
      </c>
      <c r="E288" s="4">
        <f>_xlfn.XLOOKUP($A288&amp;E$2,Timesheet!$E:$E,Timesheet!$D:$D,0)</f>
        <v>0</v>
      </c>
      <c r="F288" s="4">
        <f>_xlfn.XLOOKUP($A288&amp;F$2,Timesheet!$E:$E,Timesheet!$D:$D,0)</f>
        <v>0</v>
      </c>
      <c r="G288" s="4">
        <f>_xlfn.XLOOKUP($A288&amp;G$2,Timesheet!$E:$E,Timesheet!$D:$D,0)</f>
        <v>22.1</v>
      </c>
      <c r="H288" s="4">
        <f>_xlfn.XLOOKUP($A288&amp;H$2,Timesheet!$E:$E,Timesheet!$D:$D,0)</f>
        <v>0</v>
      </c>
      <c r="I288" s="4">
        <f>_xlfn.XLOOKUP($A288&amp;I$2,Timesheet!$E:$E,Timesheet!$D:$D,0)</f>
        <v>0</v>
      </c>
      <c r="J288" s="4">
        <f>_xlfn.XLOOKUP($A288&amp;J$2,Timesheet!$E:$E,Timesheet!$D:$D,0)</f>
        <v>0</v>
      </c>
      <c r="K288" s="4">
        <f>_xlfn.XLOOKUP($A288&amp;K$2,Timesheet!$E:$E,Timesheet!$D:$D,0)</f>
        <v>0</v>
      </c>
      <c r="L288" s="4">
        <f>_xlfn.XLOOKUP($A288&amp;L$2,Timesheet!$E:$E,Timesheet!$D:$D,0)</f>
        <v>0</v>
      </c>
      <c r="M288" s="4">
        <f>_xlfn.XLOOKUP($A288&amp;M$2,Timesheet!$E:$E,Timesheet!$D:$D,0)</f>
        <v>0</v>
      </c>
      <c r="N288" s="4">
        <f>_xlfn.XLOOKUP($A288&amp;N$2,Timesheet!$E:$E,Timesheet!$D:$D,0)</f>
        <v>0</v>
      </c>
      <c r="O288" s="4">
        <f>_xlfn.XLOOKUP($A288&amp;O$2,Timesheet!$E:$E,Timesheet!$D:$D,0)</f>
        <v>0</v>
      </c>
      <c r="P288" s="4">
        <f>_xlfn.XLOOKUP($A288&amp;P$2,Timesheet!$E:$E,Timesheet!$D:$D,0)</f>
        <v>0</v>
      </c>
      <c r="Q288" s="4">
        <f>_xlfn.XLOOKUP($A288&amp;Q$2,Timesheet!$E:$E,Timesheet!$D:$D,0)</f>
        <v>0</v>
      </c>
      <c r="R288" s="4">
        <f>_xlfn.XLOOKUP($A288&amp;R$2,Timesheet!$E:$E,Timesheet!$D:$D,0)</f>
        <v>0</v>
      </c>
      <c r="S288" s="4">
        <f>_xlfn.XLOOKUP($A288&amp;S$2,Timesheet!$E:$E,Timesheet!$D:$D,0)</f>
        <v>0</v>
      </c>
      <c r="T288" s="4">
        <f>_xlfn.XLOOKUP($A288&amp;T$2,Timesheet!$E:$E,Timesheet!$D:$D,0)</f>
        <v>0</v>
      </c>
      <c r="U288" s="4">
        <f>_xlfn.XLOOKUP($A288&amp;U$2,Timesheet!$E:$E,Timesheet!$D:$D,0)</f>
        <v>0</v>
      </c>
    </row>
    <row r="289" spans="1:21" x14ac:dyDescent="0.3">
      <c r="A289" t="str">
        <v>Semolina Galbassi</v>
      </c>
      <c r="B289" s="4">
        <f t="shared" si="4"/>
        <v>4.2699999999999996</v>
      </c>
      <c r="C289" s="4">
        <f>_xlfn.XLOOKUP($A289&amp;C$2,Timesheet!$E:$E,Timesheet!$D:$D,0)</f>
        <v>0</v>
      </c>
      <c r="D289" s="4">
        <f>_xlfn.XLOOKUP($A289&amp;D$2,Timesheet!$E:$E,Timesheet!$D:$D,0)</f>
        <v>4.2699999999999996</v>
      </c>
      <c r="E289" s="4">
        <f>_xlfn.XLOOKUP($A289&amp;E$2,Timesheet!$E:$E,Timesheet!$D:$D,0)</f>
        <v>0</v>
      </c>
      <c r="F289" s="4">
        <f>_xlfn.XLOOKUP($A289&amp;F$2,Timesheet!$E:$E,Timesheet!$D:$D,0)</f>
        <v>0</v>
      </c>
      <c r="G289" s="4">
        <f>_xlfn.XLOOKUP($A289&amp;G$2,Timesheet!$E:$E,Timesheet!$D:$D,0)</f>
        <v>0</v>
      </c>
      <c r="H289" s="4">
        <f>_xlfn.XLOOKUP($A289&amp;H$2,Timesheet!$E:$E,Timesheet!$D:$D,0)</f>
        <v>0</v>
      </c>
      <c r="I289" s="4">
        <f>_xlfn.XLOOKUP($A289&amp;I$2,Timesheet!$E:$E,Timesheet!$D:$D,0)</f>
        <v>0</v>
      </c>
      <c r="J289" s="4">
        <f>_xlfn.XLOOKUP($A289&amp;J$2,Timesheet!$E:$E,Timesheet!$D:$D,0)</f>
        <v>0</v>
      </c>
      <c r="K289" s="4">
        <f>_xlfn.XLOOKUP($A289&amp;K$2,Timesheet!$E:$E,Timesheet!$D:$D,0)</f>
        <v>0</v>
      </c>
      <c r="L289" s="4">
        <f>_xlfn.XLOOKUP($A289&amp;L$2,Timesheet!$E:$E,Timesheet!$D:$D,0)</f>
        <v>0</v>
      </c>
      <c r="M289" s="4">
        <f>_xlfn.XLOOKUP($A289&amp;M$2,Timesheet!$E:$E,Timesheet!$D:$D,0)</f>
        <v>0</v>
      </c>
      <c r="N289" s="4">
        <f>_xlfn.XLOOKUP($A289&amp;N$2,Timesheet!$E:$E,Timesheet!$D:$D,0)</f>
        <v>0</v>
      </c>
      <c r="O289" s="4">
        <f>_xlfn.XLOOKUP($A289&amp;O$2,Timesheet!$E:$E,Timesheet!$D:$D,0)</f>
        <v>0</v>
      </c>
      <c r="P289" s="4">
        <f>_xlfn.XLOOKUP($A289&amp;P$2,Timesheet!$E:$E,Timesheet!$D:$D,0)</f>
        <v>0</v>
      </c>
      <c r="Q289" s="4">
        <f>_xlfn.XLOOKUP($A289&amp;Q$2,Timesheet!$E:$E,Timesheet!$D:$D,0)</f>
        <v>0</v>
      </c>
      <c r="R289" s="4">
        <f>_xlfn.XLOOKUP($A289&amp;R$2,Timesheet!$E:$E,Timesheet!$D:$D,0)</f>
        <v>0</v>
      </c>
      <c r="S289" s="4">
        <f>_xlfn.XLOOKUP($A289&amp;S$2,Timesheet!$E:$E,Timesheet!$D:$D,0)</f>
        <v>0</v>
      </c>
      <c r="T289" s="4">
        <f>_xlfn.XLOOKUP($A289&amp;T$2,Timesheet!$E:$E,Timesheet!$D:$D,0)</f>
        <v>0</v>
      </c>
      <c r="U289" s="4">
        <f>_xlfn.XLOOKUP($A289&amp;U$2,Timesheet!$E:$E,Timesheet!$D:$D,0)</f>
        <v>0</v>
      </c>
    </row>
    <row r="290" spans="1:21" x14ac:dyDescent="0.3">
      <c r="A290" t="str">
        <v>Semolina Goodchild</v>
      </c>
      <c r="B290" s="4">
        <f t="shared" si="4"/>
        <v>6.64</v>
      </c>
      <c r="C290" s="4">
        <f>_xlfn.XLOOKUP($A290&amp;C$2,Timesheet!$E:$E,Timesheet!$D:$D,0)</f>
        <v>0</v>
      </c>
      <c r="D290" s="4">
        <f>_xlfn.XLOOKUP($A290&amp;D$2,Timesheet!$E:$E,Timesheet!$D:$D,0)</f>
        <v>0</v>
      </c>
      <c r="E290" s="4">
        <f>_xlfn.XLOOKUP($A290&amp;E$2,Timesheet!$E:$E,Timesheet!$D:$D,0)</f>
        <v>0</v>
      </c>
      <c r="F290" s="4">
        <f>_xlfn.XLOOKUP($A290&amp;F$2,Timesheet!$E:$E,Timesheet!$D:$D,0)</f>
        <v>0</v>
      </c>
      <c r="G290" s="4">
        <f>_xlfn.XLOOKUP($A290&amp;G$2,Timesheet!$E:$E,Timesheet!$D:$D,0)</f>
        <v>0</v>
      </c>
      <c r="H290" s="4">
        <f>_xlfn.XLOOKUP($A290&amp;H$2,Timesheet!$E:$E,Timesheet!$D:$D,0)</f>
        <v>0</v>
      </c>
      <c r="I290" s="4">
        <f>_xlfn.XLOOKUP($A290&amp;I$2,Timesheet!$E:$E,Timesheet!$D:$D,0)</f>
        <v>0</v>
      </c>
      <c r="J290" s="4">
        <f>_xlfn.XLOOKUP($A290&amp;J$2,Timesheet!$E:$E,Timesheet!$D:$D,0)</f>
        <v>0</v>
      </c>
      <c r="K290" s="4">
        <f>_xlfn.XLOOKUP($A290&amp;K$2,Timesheet!$E:$E,Timesheet!$D:$D,0)</f>
        <v>6.64</v>
      </c>
      <c r="L290" s="4">
        <f>_xlfn.XLOOKUP($A290&amp;L$2,Timesheet!$E:$E,Timesheet!$D:$D,0)</f>
        <v>0</v>
      </c>
      <c r="M290" s="4">
        <f>_xlfn.XLOOKUP($A290&amp;M$2,Timesheet!$E:$E,Timesheet!$D:$D,0)</f>
        <v>0</v>
      </c>
      <c r="N290" s="4">
        <f>_xlfn.XLOOKUP($A290&amp;N$2,Timesheet!$E:$E,Timesheet!$D:$D,0)</f>
        <v>0</v>
      </c>
      <c r="O290" s="4">
        <f>_xlfn.XLOOKUP($A290&amp;O$2,Timesheet!$E:$E,Timesheet!$D:$D,0)</f>
        <v>0</v>
      </c>
      <c r="P290" s="4">
        <f>_xlfn.XLOOKUP($A290&amp;P$2,Timesheet!$E:$E,Timesheet!$D:$D,0)</f>
        <v>0</v>
      </c>
      <c r="Q290" s="4">
        <f>_xlfn.XLOOKUP($A290&amp;Q$2,Timesheet!$E:$E,Timesheet!$D:$D,0)</f>
        <v>0</v>
      </c>
      <c r="R290" s="4">
        <f>_xlfn.XLOOKUP($A290&amp;R$2,Timesheet!$E:$E,Timesheet!$D:$D,0)</f>
        <v>0</v>
      </c>
      <c r="S290" s="4">
        <f>_xlfn.XLOOKUP($A290&amp;S$2,Timesheet!$E:$E,Timesheet!$D:$D,0)</f>
        <v>0</v>
      </c>
      <c r="T290" s="4">
        <f>_xlfn.XLOOKUP($A290&amp;T$2,Timesheet!$E:$E,Timesheet!$D:$D,0)</f>
        <v>0</v>
      </c>
      <c r="U290" s="4">
        <f>_xlfn.XLOOKUP($A290&amp;U$2,Timesheet!$E:$E,Timesheet!$D:$D,0)</f>
        <v>0</v>
      </c>
    </row>
    <row r="291" spans="1:21" x14ac:dyDescent="0.3">
      <c r="A291" t="str">
        <v>Seredic Rumble</v>
      </c>
      <c r="B291" s="4">
        <f t="shared" si="4"/>
        <v>4.3899999999999997</v>
      </c>
      <c r="C291" s="4">
        <f>_xlfn.XLOOKUP($A291&amp;C$2,Timesheet!$E:$E,Timesheet!$D:$D,0)</f>
        <v>0</v>
      </c>
      <c r="D291" s="4">
        <f>_xlfn.XLOOKUP($A291&amp;D$2,Timesheet!$E:$E,Timesheet!$D:$D,0)</f>
        <v>0</v>
      </c>
      <c r="E291" s="4">
        <f>_xlfn.XLOOKUP($A291&amp;E$2,Timesheet!$E:$E,Timesheet!$D:$D,0)</f>
        <v>0</v>
      </c>
      <c r="F291" s="4">
        <f>_xlfn.XLOOKUP($A291&amp;F$2,Timesheet!$E:$E,Timesheet!$D:$D,0)</f>
        <v>0</v>
      </c>
      <c r="G291" s="4">
        <f>_xlfn.XLOOKUP($A291&amp;G$2,Timesheet!$E:$E,Timesheet!$D:$D,0)</f>
        <v>0</v>
      </c>
      <c r="H291" s="4">
        <f>_xlfn.XLOOKUP($A291&amp;H$2,Timesheet!$E:$E,Timesheet!$D:$D,0)</f>
        <v>0</v>
      </c>
      <c r="I291" s="4">
        <f>_xlfn.XLOOKUP($A291&amp;I$2,Timesheet!$E:$E,Timesheet!$D:$D,0)</f>
        <v>4.3899999999999997</v>
      </c>
      <c r="J291" s="4">
        <f>_xlfn.XLOOKUP($A291&amp;J$2,Timesheet!$E:$E,Timesheet!$D:$D,0)</f>
        <v>0</v>
      </c>
      <c r="K291" s="4">
        <f>_xlfn.XLOOKUP($A291&amp;K$2,Timesheet!$E:$E,Timesheet!$D:$D,0)</f>
        <v>0</v>
      </c>
      <c r="L291" s="4">
        <f>_xlfn.XLOOKUP($A291&amp;L$2,Timesheet!$E:$E,Timesheet!$D:$D,0)</f>
        <v>0</v>
      </c>
      <c r="M291" s="4">
        <f>_xlfn.XLOOKUP($A291&amp;M$2,Timesheet!$E:$E,Timesheet!$D:$D,0)</f>
        <v>0</v>
      </c>
      <c r="N291" s="4">
        <f>_xlfn.XLOOKUP($A291&amp;N$2,Timesheet!$E:$E,Timesheet!$D:$D,0)</f>
        <v>0</v>
      </c>
      <c r="O291" s="4">
        <f>_xlfn.XLOOKUP($A291&amp;O$2,Timesheet!$E:$E,Timesheet!$D:$D,0)</f>
        <v>0</v>
      </c>
      <c r="P291" s="4">
        <f>_xlfn.XLOOKUP($A291&amp;P$2,Timesheet!$E:$E,Timesheet!$D:$D,0)</f>
        <v>0</v>
      </c>
      <c r="Q291" s="4">
        <f>_xlfn.XLOOKUP($A291&amp;Q$2,Timesheet!$E:$E,Timesheet!$D:$D,0)</f>
        <v>0</v>
      </c>
      <c r="R291" s="4">
        <f>_xlfn.XLOOKUP($A291&amp;R$2,Timesheet!$E:$E,Timesheet!$D:$D,0)</f>
        <v>0</v>
      </c>
      <c r="S291" s="4">
        <f>_xlfn.XLOOKUP($A291&amp;S$2,Timesheet!$E:$E,Timesheet!$D:$D,0)</f>
        <v>0</v>
      </c>
      <c r="T291" s="4">
        <f>_xlfn.XLOOKUP($A291&amp;T$2,Timesheet!$E:$E,Timesheet!$D:$D,0)</f>
        <v>0</v>
      </c>
      <c r="U291" s="4">
        <f>_xlfn.XLOOKUP($A291&amp;U$2,Timesheet!$E:$E,Timesheet!$D:$D,0)</f>
        <v>0</v>
      </c>
    </row>
    <row r="292" spans="1:21" x14ac:dyDescent="0.3">
      <c r="A292" t="str">
        <v>Tanta Grubb</v>
      </c>
      <c r="B292" s="4">
        <f t="shared" si="4"/>
        <v>15.34</v>
      </c>
      <c r="C292" s="4">
        <f>_xlfn.XLOOKUP($A292&amp;C$2,Timesheet!$E:$E,Timesheet!$D:$D,0)</f>
        <v>0</v>
      </c>
      <c r="D292" s="4">
        <f>_xlfn.XLOOKUP($A292&amp;D$2,Timesheet!$E:$E,Timesheet!$D:$D,0)</f>
        <v>15.34</v>
      </c>
      <c r="E292" s="4">
        <f>_xlfn.XLOOKUP($A292&amp;E$2,Timesheet!$E:$E,Timesheet!$D:$D,0)</f>
        <v>0</v>
      </c>
      <c r="F292" s="4">
        <f>_xlfn.XLOOKUP($A292&amp;F$2,Timesheet!$E:$E,Timesheet!$D:$D,0)</f>
        <v>0</v>
      </c>
      <c r="G292" s="4">
        <f>_xlfn.XLOOKUP($A292&amp;G$2,Timesheet!$E:$E,Timesheet!$D:$D,0)</f>
        <v>0</v>
      </c>
      <c r="H292" s="4">
        <f>_xlfn.XLOOKUP($A292&amp;H$2,Timesheet!$E:$E,Timesheet!$D:$D,0)</f>
        <v>0</v>
      </c>
      <c r="I292" s="4">
        <f>_xlfn.XLOOKUP($A292&amp;I$2,Timesheet!$E:$E,Timesheet!$D:$D,0)</f>
        <v>0</v>
      </c>
      <c r="J292" s="4">
        <f>_xlfn.XLOOKUP($A292&amp;J$2,Timesheet!$E:$E,Timesheet!$D:$D,0)</f>
        <v>0</v>
      </c>
      <c r="K292" s="4">
        <f>_xlfn.XLOOKUP($A292&amp;K$2,Timesheet!$E:$E,Timesheet!$D:$D,0)</f>
        <v>0</v>
      </c>
      <c r="L292" s="4">
        <f>_xlfn.XLOOKUP($A292&amp;L$2,Timesheet!$E:$E,Timesheet!$D:$D,0)</f>
        <v>0</v>
      </c>
      <c r="M292" s="4">
        <f>_xlfn.XLOOKUP($A292&amp;M$2,Timesheet!$E:$E,Timesheet!$D:$D,0)</f>
        <v>0</v>
      </c>
      <c r="N292" s="4">
        <f>_xlfn.XLOOKUP($A292&amp;N$2,Timesheet!$E:$E,Timesheet!$D:$D,0)</f>
        <v>0</v>
      </c>
      <c r="O292" s="4">
        <f>_xlfn.XLOOKUP($A292&amp;O$2,Timesheet!$E:$E,Timesheet!$D:$D,0)</f>
        <v>0</v>
      </c>
      <c r="P292" s="4">
        <f>_xlfn.XLOOKUP($A292&amp;P$2,Timesheet!$E:$E,Timesheet!$D:$D,0)</f>
        <v>0</v>
      </c>
      <c r="Q292" s="4">
        <f>_xlfn.XLOOKUP($A292&amp;Q$2,Timesheet!$E:$E,Timesheet!$D:$D,0)</f>
        <v>0</v>
      </c>
      <c r="R292" s="4">
        <f>_xlfn.XLOOKUP($A292&amp;R$2,Timesheet!$E:$E,Timesheet!$D:$D,0)</f>
        <v>0</v>
      </c>
      <c r="S292" s="4">
        <f>_xlfn.XLOOKUP($A292&amp;S$2,Timesheet!$E:$E,Timesheet!$D:$D,0)</f>
        <v>0</v>
      </c>
      <c r="T292" s="4">
        <f>_xlfn.XLOOKUP($A292&amp;T$2,Timesheet!$E:$E,Timesheet!$D:$D,0)</f>
        <v>0</v>
      </c>
      <c r="U292" s="4">
        <f>_xlfn.XLOOKUP($A292&amp;U$2,Timesheet!$E:$E,Timesheet!$D:$D,0)</f>
        <v>0</v>
      </c>
    </row>
    <row r="293" spans="1:21" x14ac:dyDescent="0.3">
      <c r="A293" t="str">
        <v>Tanta Noakes</v>
      </c>
      <c r="B293" s="4">
        <f t="shared" si="4"/>
        <v>19.37</v>
      </c>
      <c r="C293" s="4">
        <f>_xlfn.XLOOKUP($A293&amp;C$2,Timesheet!$E:$E,Timesheet!$D:$D,0)</f>
        <v>0</v>
      </c>
      <c r="D293" s="4">
        <f>_xlfn.XLOOKUP($A293&amp;D$2,Timesheet!$E:$E,Timesheet!$D:$D,0)</f>
        <v>0</v>
      </c>
      <c r="E293" s="4">
        <f>_xlfn.XLOOKUP($A293&amp;E$2,Timesheet!$E:$E,Timesheet!$D:$D,0)</f>
        <v>0</v>
      </c>
      <c r="F293" s="4">
        <f>_xlfn.XLOOKUP($A293&amp;F$2,Timesheet!$E:$E,Timesheet!$D:$D,0)</f>
        <v>0</v>
      </c>
      <c r="G293" s="4">
        <f>_xlfn.XLOOKUP($A293&amp;G$2,Timesheet!$E:$E,Timesheet!$D:$D,0)</f>
        <v>0</v>
      </c>
      <c r="H293" s="4">
        <f>_xlfn.XLOOKUP($A293&amp;H$2,Timesheet!$E:$E,Timesheet!$D:$D,0)</f>
        <v>0</v>
      </c>
      <c r="I293" s="4">
        <f>_xlfn.XLOOKUP($A293&amp;I$2,Timesheet!$E:$E,Timesheet!$D:$D,0)</f>
        <v>0</v>
      </c>
      <c r="J293" s="4">
        <f>_xlfn.XLOOKUP($A293&amp;J$2,Timesheet!$E:$E,Timesheet!$D:$D,0)</f>
        <v>0</v>
      </c>
      <c r="K293" s="4">
        <f>_xlfn.XLOOKUP($A293&amp;K$2,Timesheet!$E:$E,Timesheet!$D:$D,0)</f>
        <v>0</v>
      </c>
      <c r="L293" s="4">
        <f>_xlfn.XLOOKUP($A293&amp;L$2,Timesheet!$E:$E,Timesheet!$D:$D,0)</f>
        <v>0</v>
      </c>
      <c r="M293" s="4">
        <f>_xlfn.XLOOKUP($A293&amp;M$2,Timesheet!$E:$E,Timesheet!$D:$D,0)</f>
        <v>19.37</v>
      </c>
      <c r="N293" s="4">
        <f>_xlfn.XLOOKUP($A293&amp;N$2,Timesheet!$E:$E,Timesheet!$D:$D,0)</f>
        <v>0</v>
      </c>
      <c r="O293" s="4">
        <f>_xlfn.XLOOKUP($A293&amp;O$2,Timesheet!$E:$E,Timesheet!$D:$D,0)</f>
        <v>0</v>
      </c>
      <c r="P293" s="4">
        <f>_xlfn.XLOOKUP($A293&amp;P$2,Timesheet!$E:$E,Timesheet!$D:$D,0)</f>
        <v>0</v>
      </c>
      <c r="Q293" s="4">
        <f>_xlfn.XLOOKUP($A293&amp;Q$2,Timesheet!$E:$E,Timesheet!$D:$D,0)</f>
        <v>0</v>
      </c>
      <c r="R293" s="4">
        <f>_xlfn.XLOOKUP($A293&amp;R$2,Timesheet!$E:$E,Timesheet!$D:$D,0)</f>
        <v>0</v>
      </c>
      <c r="S293" s="4">
        <f>_xlfn.XLOOKUP($A293&amp;S$2,Timesheet!$E:$E,Timesheet!$D:$D,0)</f>
        <v>0</v>
      </c>
      <c r="T293" s="4">
        <f>_xlfn.XLOOKUP($A293&amp;T$2,Timesheet!$E:$E,Timesheet!$D:$D,0)</f>
        <v>0</v>
      </c>
      <c r="U293" s="4">
        <f>_xlfn.XLOOKUP($A293&amp;U$2,Timesheet!$E:$E,Timesheet!$D:$D,0)</f>
        <v>0</v>
      </c>
    </row>
    <row r="294" spans="1:21" x14ac:dyDescent="0.3">
      <c r="A294" t="str">
        <v>Tanta Roper</v>
      </c>
      <c r="B294" s="4">
        <f t="shared" si="4"/>
        <v>8.24</v>
      </c>
      <c r="C294" s="4">
        <f>_xlfn.XLOOKUP($A294&amp;C$2,Timesheet!$E:$E,Timesheet!$D:$D,0)</f>
        <v>0</v>
      </c>
      <c r="D294" s="4">
        <f>_xlfn.XLOOKUP($A294&amp;D$2,Timesheet!$E:$E,Timesheet!$D:$D,0)</f>
        <v>8.24</v>
      </c>
      <c r="E294" s="4">
        <f>_xlfn.XLOOKUP($A294&amp;E$2,Timesheet!$E:$E,Timesheet!$D:$D,0)</f>
        <v>0</v>
      </c>
      <c r="F294" s="4">
        <f>_xlfn.XLOOKUP($A294&amp;F$2,Timesheet!$E:$E,Timesheet!$D:$D,0)</f>
        <v>0</v>
      </c>
      <c r="G294" s="4">
        <f>_xlfn.XLOOKUP($A294&amp;G$2,Timesheet!$E:$E,Timesheet!$D:$D,0)</f>
        <v>0</v>
      </c>
      <c r="H294" s="4">
        <f>_xlfn.XLOOKUP($A294&amp;H$2,Timesheet!$E:$E,Timesheet!$D:$D,0)</f>
        <v>0</v>
      </c>
      <c r="I294" s="4">
        <f>_xlfn.XLOOKUP($A294&amp;I$2,Timesheet!$E:$E,Timesheet!$D:$D,0)</f>
        <v>0</v>
      </c>
      <c r="J294" s="4">
        <f>_xlfn.XLOOKUP($A294&amp;J$2,Timesheet!$E:$E,Timesheet!$D:$D,0)</f>
        <v>0</v>
      </c>
      <c r="K294" s="4">
        <f>_xlfn.XLOOKUP($A294&amp;K$2,Timesheet!$E:$E,Timesheet!$D:$D,0)</f>
        <v>0</v>
      </c>
      <c r="L294" s="4">
        <f>_xlfn.XLOOKUP($A294&amp;L$2,Timesheet!$E:$E,Timesheet!$D:$D,0)</f>
        <v>0</v>
      </c>
      <c r="M294" s="4">
        <f>_xlfn.XLOOKUP($A294&amp;M$2,Timesheet!$E:$E,Timesheet!$D:$D,0)</f>
        <v>0</v>
      </c>
      <c r="N294" s="4">
        <f>_xlfn.XLOOKUP($A294&amp;N$2,Timesheet!$E:$E,Timesheet!$D:$D,0)</f>
        <v>0</v>
      </c>
      <c r="O294" s="4">
        <f>_xlfn.XLOOKUP($A294&amp;O$2,Timesheet!$E:$E,Timesheet!$D:$D,0)</f>
        <v>0</v>
      </c>
      <c r="P294" s="4">
        <f>_xlfn.XLOOKUP($A294&amp;P$2,Timesheet!$E:$E,Timesheet!$D:$D,0)</f>
        <v>0</v>
      </c>
      <c r="Q294" s="4">
        <f>_xlfn.XLOOKUP($A294&amp;Q$2,Timesheet!$E:$E,Timesheet!$D:$D,0)</f>
        <v>0</v>
      </c>
      <c r="R294" s="4">
        <f>_xlfn.XLOOKUP($A294&amp;R$2,Timesheet!$E:$E,Timesheet!$D:$D,0)</f>
        <v>0</v>
      </c>
      <c r="S294" s="4">
        <f>_xlfn.XLOOKUP($A294&amp;S$2,Timesheet!$E:$E,Timesheet!$D:$D,0)</f>
        <v>0</v>
      </c>
      <c r="T294" s="4">
        <f>_xlfn.XLOOKUP($A294&amp;T$2,Timesheet!$E:$E,Timesheet!$D:$D,0)</f>
        <v>0</v>
      </c>
      <c r="U294" s="4">
        <f>_xlfn.XLOOKUP($A294&amp;U$2,Timesheet!$E:$E,Timesheet!$D:$D,0)</f>
        <v>0</v>
      </c>
    </row>
    <row r="295" spans="1:21" x14ac:dyDescent="0.3">
      <c r="A295" t="str">
        <v>Theobald Galbassi</v>
      </c>
      <c r="B295" s="4">
        <f t="shared" si="4"/>
        <v>19.29</v>
      </c>
      <c r="C295" s="4">
        <f>_xlfn.XLOOKUP($A295&amp;C$2,Timesheet!$E:$E,Timesheet!$D:$D,0)</f>
        <v>0</v>
      </c>
      <c r="D295" s="4">
        <f>_xlfn.XLOOKUP($A295&amp;D$2,Timesheet!$E:$E,Timesheet!$D:$D,0)</f>
        <v>0</v>
      </c>
      <c r="E295" s="4">
        <f>_xlfn.XLOOKUP($A295&amp;E$2,Timesheet!$E:$E,Timesheet!$D:$D,0)</f>
        <v>0</v>
      </c>
      <c r="F295" s="4">
        <f>_xlfn.XLOOKUP($A295&amp;F$2,Timesheet!$E:$E,Timesheet!$D:$D,0)</f>
        <v>0</v>
      </c>
      <c r="G295" s="4">
        <f>_xlfn.XLOOKUP($A295&amp;G$2,Timesheet!$E:$E,Timesheet!$D:$D,0)</f>
        <v>19.29</v>
      </c>
      <c r="H295" s="4">
        <f>_xlfn.XLOOKUP($A295&amp;H$2,Timesheet!$E:$E,Timesheet!$D:$D,0)</f>
        <v>0</v>
      </c>
      <c r="I295" s="4">
        <f>_xlfn.XLOOKUP($A295&amp;I$2,Timesheet!$E:$E,Timesheet!$D:$D,0)</f>
        <v>0</v>
      </c>
      <c r="J295" s="4">
        <f>_xlfn.XLOOKUP($A295&amp;J$2,Timesheet!$E:$E,Timesheet!$D:$D,0)</f>
        <v>0</v>
      </c>
      <c r="K295" s="4">
        <f>_xlfn.XLOOKUP($A295&amp;K$2,Timesheet!$E:$E,Timesheet!$D:$D,0)</f>
        <v>0</v>
      </c>
      <c r="L295" s="4">
        <f>_xlfn.XLOOKUP($A295&amp;L$2,Timesheet!$E:$E,Timesheet!$D:$D,0)</f>
        <v>0</v>
      </c>
      <c r="M295" s="4">
        <f>_xlfn.XLOOKUP($A295&amp;M$2,Timesheet!$E:$E,Timesheet!$D:$D,0)</f>
        <v>0</v>
      </c>
      <c r="N295" s="4">
        <f>_xlfn.XLOOKUP($A295&amp;N$2,Timesheet!$E:$E,Timesheet!$D:$D,0)</f>
        <v>0</v>
      </c>
      <c r="O295" s="4">
        <f>_xlfn.XLOOKUP($A295&amp;O$2,Timesheet!$E:$E,Timesheet!$D:$D,0)</f>
        <v>0</v>
      </c>
      <c r="P295" s="4">
        <f>_xlfn.XLOOKUP($A295&amp;P$2,Timesheet!$E:$E,Timesheet!$D:$D,0)</f>
        <v>0</v>
      </c>
      <c r="Q295" s="4">
        <f>_xlfn.XLOOKUP($A295&amp;Q$2,Timesheet!$E:$E,Timesheet!$D:$D,0)</f>
        <v>0</v>
      </c>
      <c r="R295" s="4">
        <f>_xlfn.XLOOKUP($A295&amp;R$2,Timesheet!$E:$E,Timesheet!$D:$D,0)</f>
        <v>0</v>
      </c>
      <c r="S295" s="4">
        <f>_xlfn.XLOOKUP($A295&amp;S$2,Timesheet!$E:$E,Timesheet!$D:$D,0)</f>
        <v>0</v>
      </c>
      <c r="T295" s="4">
        <f>_xlfn.XLOOKUP($A295&amp;T$2,Timesheet!$E:$E,Timesheet!$D:$D,0)</f>
        <v>0</v>
      </c>
      <c r="U295" s="4">
        <f>_xlfn.XLOOKUP($A295&amp;U$2,Timesheet!$E:$E,Timesheet!$D:$D,0)</f>
        <v>0</v>
      </c>
    </row>
    <row r="296" spans="1:21" x14ac:dyDescent="0.3">
      <c r="A296" t="str">
        <v>Theobald Tunnelly</v>
      </c>
      <c r="B296" s="4">
        <f t="shared" si="4"/>
        <v>10.6</v>
      </c>
      <c r="C296" s="4">
        <f>_xlfn.XLOOKUP($A296&amp;C$2,Timesheet!$E:$E,Timesheet!$D:$D,0)</f>
        <v>0</v>
      </c>
      <c r="D296" s="4">
        <f>_xlfn.XLOOKUP($A296&amp;D$2,Timesheet!$E:$E,Timesheet!$D:$D,0)</f>
        <v>0</v>
      </c>
      <c r="E296" s="4">
        <f>_xlfn.XLOOKUP($A296&amp;E$2,Timesheet!$E:$E,Timesheet!$D:$D,0)</f>
        <v>0</v>
      </c>
      <c r="F296" s="4">
        <f>_xlfn.XLOOKUP($A296&amp;F$2,Timesheet!$E:$E,Timesheet!$D:$D,0)</f>
        <v>0</v>
      </c>
      <c r="G296" s="4">
        <f>_xlfn.XLOOKUP($A296&amp;G$2,Timesheet!$E:$E,Timesheet!$D:$D,0)</f>
        <v>0</v>
      </c>
      <c r="H296" s="4">
        <f>_xlfn.XLOOKUP($A296&amp;H$2,Timesheet!$E:$E,Timesheet!$D:$D,0)</f>
        <v>0</v>
      </c>
      <c r="I296" s="4">
        <f>_xlfn.XLOOKUP($A296&amp;I$2,Timesheet!$E:$E,Timesheet!$D:$D,0)</f>
        <v>0</v>
      </c>
      <c r="J296" s="4">
        <f>_xlfn.XLOOKUP($A296&amp;J$2,Timesheet!$E:$E,Timesheet!$D:$D,0)</f>
        <v>0</v>
      </c>
      <c r="K296" s="4">
        <f>_xlfn.XLOOKUP($A296&amp;K$2,Timesheet!$E:$E,Timesheet!$D:$D,0)</f>
        <v>0</v>
      </c>
      <c r="L296" s="4">
        <f>_xlfn.XLOOKUP($A296&amp;L$2,Timesheet!$E:$E,Timesheet!$D:$D,0)</f>
        <v>0</v>
      </c>
      <c r="M296" s="4">
        <f>_xlfn.XLOOKUP($A296&amp;M$2,Timesheet!$E:$E,Timesheet!$D:$D,0)</f>
        <v>0</v>
      </c>
      <c r="N296" s="4">
        <f>_xlfn.XLOOKUP($A296&amp;N$2,Timesheet!$E:$E,Timesheet!$D:$D,0)</f>
        <v>0</v>
      </c>
      <c r="O296" s="4">
        <f>_xlfn.XLOOKUP($A296&amp;O$2,Timesheet!$E:$E,Timesheet!$D:$D,0)</f>
        <v>0</v>
      </c>
      <c r="P296" s="4">
        <f>_xlfn.XLOOKUP($A296&amp;P$2,Timesheet!$E:$E,Timesheet!$D:$D,0)</f>
        <v>0</v>
      </c>
      <c r="Q296" s="4">
        <f>_xlfn.XLOOKUP($A296&amp;Q$2,Timesheet!$E:$E,Timesheet!$D:$D,0)</f>
        <v>10.6</v>
      </c>
      <c r="R296" s="4">
        <f>_xlfn.XLOOKUP($A296&amp;R$2,Timesheet!$E:$E,Timesheet!$D:$D,0)</f>
        <v>0</v>
      </c>
      <c r="S296" s="4">
        <f>_xlfn.XLOOKUP($A296&amp;S$2,Timesheet!$E:$E,Timesheet!$D:$D,0)</f>
        <v>0</v>
      </c>
      <c r="T296" s="4">
        <f>_xlfn.XLOOKUP($A296&amp;T$2,Timesheet!$E:$E,Timesheet!$D:$D,0)</f>
        <v>0</v>
      </c>
      <c r="U296" s="4">
        <f>_xlfn.XLOOKUP($A296&amp;U$2,Timesheet!$E:$E,Timesheet!$D:$D,0)</f>
        <v>0</v>
      </c>
    </row>
    <row r="297" spans="1:21" x14ac:dyDescent="0.3">
      <c r="A297" t="str">
        <v>Theodoric Goodchild</v>
      </c>
      <c r="B297" s="4">
        <f t="shared" si="4"/>
        <v>9.49</v>
      </c>
      <c r="C297" s="4">
        <f>_xlfn.XLOOKUP($A297&amp;C$2,Timesheet!$E:$E,Timesheet!$D:$D,0)</f>
        <v>0</v>
      </c>
      <c r="D297" s="4">
        <f>_xlfn.XLOOKUP($A297&amp;D$2,Timesheet!$E:$E,Timesheet!$D:$D,0)</f>
        <v>0</v>
      </c>
      <c r="E297" s="4">
        <f>_xlfn.XLOOKUP($A297&amp;E$2,Timesheet!$E:$E,Timesheet!$D:$D,0)</f>
        <v>0</v>
      </c>
      <c r="F297" s="4">
        <f>_xlfn.XLOOKUP($A297&amp;F$2,Timesheet!$E:$E,Timesheet!$D:$D,0)</f>
        <v>0</v>
      </c>
      <c r="G297" s="4">
        <f>_xlfn.XLOOKUP($A297&amp;G$2,Timesheet!$E:$E,Timesheet!$D:$D,0)</f>
        <v>0</v>
      </c>
      <c r="H297" s="4">
        <f>_xlfn.XLOOKUP($A297&amp;H$2,Timesheet!$E:$E,Timesheet!$D:$D,0)</f>
        <v>0</v>
      </c>
      <c r="I297" s="4">
        <f>_xlfn.XLOOKUP($A297&amp;I$2,Timesheet!$E:$E,Timesheet!$D:$D,0)</f>
        <v>0</v>
      </c>
      <c r="J297" s="4">
        <f>_xlfn.XLOOKUP($A297&amp;J$2,Timesheet!$E:$E,Timesheet!$D:$D,0)</f>
        <v>0</v>
      </c>
      <c r="K297" s="4">
        <f>_xlfn.XLOOKUP($A297&amp;K$2,Timesheet!$E:$E,Timesheet!$D:$D,0)</f>
        <v>9.49</v>
      </c>
      <c r="L297" s="4">
        <f>_xlfn.XLOOKUP($A297&amp;L$2,Timesheet!$E:$E,Timesheet!$D:$D,0)</f>
        <v>0</v>
      </c>
      <c r="M297" s="4">
        <f>_xlfn.XLOOKUP($A297&amp;M$2,Timesheet!$E:$E,Timesheet!$D:$D,0)</f>
        <v>0</v>
      </c>
      <c r="N297" s="4">
        <f>_xlfn.XLOOKUP($A297&amp;N$2,Timesheet!$E:$E,Timesheet!$D:$D,0)</f>
        <v>0</v>
      </c>
      <c r="O297" s="4">
        <f>_xlfn.XLOOKUP($A297&amp;O$2,Timesheet!$E:$E,Timesheet!$D:$D,0)</f>
        <v>0</v>
      </c>
      <c r="P297" s="4">
        <f>_xlfn.XLOOKUP($A297&amp;P$2,Timesheet!$E:$E,Timesheet!$D:$D,0)</f>
        <v>0</v>
      </c>
      <c r="Q297" s="4">
        <f>_xlfn.XLOOKUP($A297&amp;Q$2,Timesheet!$E:$E,Timesheet!$D:$D,0)</f>
        <v>0</v>
      </c>
      <c r="R297" s="4">
        <f>_xlfn.XLOOKUP($A297&amp;R$2,Timesheet!$E:$E,Timesheet!$D:$D,0)</f>
        <v>0</v>
      </c>
      <c r="S297" s="4">
        <f>_xlfn.XLOOKUP($A297&amp;S$2,Timesheet!$E:$E,Timesheet!$D:$D,0)</f>
        <v>0</v>
      </c>
      <c r="T297" s="4">
        <f>_xlfn.XLOOKUP($A297&amp;T$2,Timesheet!$E:$E,Timesheet!$D:$D,0)</f>
        <v>0</v>
      </c>
      <c r="U297" s="4">
        <f>_xlfn.XLOOKUP($A297&amp;U$2,Timesheet!$E:$E,Timesheet!$D:$D,0)</f>
        <v>0</v>
      </c>
    </row>
    <row r="298" spans="1:21" x14ac:dyDescent="0.3">
      <c r="A298" t="str">
        <v>Tim Lightfoot</v>
      </c>
      <c r="B298" s="4">
        <f t="shared" si="4"/>
        <v>21.59</v>
      </c>
      <c r="C298" s="4">
        <f>_xlfn.XLOOKUP($A298&amp;C$2,Timesheet!$E:$E,Timesheet!$D:$D,0)</f>
        <v>0</v>
      </c>
      <c r="D298" s="4">
        <f>_xlfn.XLOOKUP($A298&amp;D$2,Timesheet!$E:$E,Timesheet!$D:$D,0)</f>
        <v>0</v>
      </c>
      <c r="E298" s="4">
        <f>_xlfn.XLOOKUP($A298&amp;E$2,Timesheet!$E:$E,Timesheet!$D:$D,0)</f>
        <v>21.59</v>
      </c>
      <c r="F298" s="4">
        <f>_xlfn.XLOOKUP($A298&amp;F$2,Timesheet!$E:$E,Timesheet!$D:$D,0)</f>
        <v>0</v>
      </c>
      <c r="G298" s="4">
        <f>_xlfn.XLOOKUP($A298&amp;G$2,Timesheet!$E:$E,Timesheet!$D:$D,0)</f>
        <v>0</v>
      </c>
      <c r="H298" s="4">
        <f>_xlfn.XLOOKUP($A298&amp;H$2,Timesheet!$E:$E,Timesheet!$D:$D,0)</f>
        <v>0</v>
      </c>
      <c r="I298" s="4">
        <f>_xlfn.XLOOKUP($A298&amp;I$2,Timesheet!$E:$E,Timesheet!$D:$D,0)</f>
        <v>0</v>
      </c>
      <c r="J298" s="4">
        <f>_xlfn.XLOOKUP($A298&amp;J$2,Timesheet!$E:$E,Timesheet!$D:$D,0)</f>
        <v>0</v>
      </c>
      <c r="K298" s="4">
        <f>_xlfn.XLOOKUP($A298&amp;K$2,Timesheet!$E:$E,Timesheet!$D:$D,0)</f>
        <v>0</v>
      </c>
      <c r="L298" s="4">
        <f>_xlfn.XLOOKUP($A298&amp;L$2,Timesheet!$E:$E,Timesheet!$D:$D,0)</f>
        <v>0</v>
      </c>
      <c r="M298" s="4">
        <f>_xlfn.XLOOKUP($A298&amp;M$2,Timesheet!$E:$E,Timesheet!$D:$D,0)</f>
        <v>0</v>
      </c>
      <c r="N298" s="4">
        <f>_xlfn.XLOOKUP($A298&amp;N$2,Timesheet!$E:$E,Timesheet!$D:$D,0)</f>
        <v>0</v>
      </c>
      <c r="O298" s="4">
        <f>_xlfn.XLOOKUP($A298&amp;O$2,Timesheet!$E:$E,Timesheet!$D:$D,0)</f>
        <v>0</v>
      </c>
      <c r="P298" s="4">
        <f>_xlfn.XLOOKUP($A298&amp;P$2,Timesheet!$E:$E,Timesheet!$D:$D,0)</f>
        <v>0</v>
      </c>
      <c r="Q298" s="4">
        <f>_xlfn.XLOOKUP($A298&amp;Q$2,Timesheet!$E:$E,Timesheet!$D:$D,0)</f>
        <v>0</v>
      </c>
      <c r="R298" s="4">
        <f>_xlfn.XLOOKUP($A298&amp;R$2,Timesheet!$E:$E,Timesheet!$D:$D,0)</f>
        <v>0</v>
      </c>
      <c r="S298" s="4">
        <f>_xlfn.XLOOKUP($A298&amp;S$2,Timesheet!$E:$E,Timesheet!$D:$D,0)</f>
        <v>0</v>
      </c>
      <c r="T298" s="4">
        <f>_xlfn.XLOOKUP($A298&amp;T$2,Timesheet!$E:$E,Timesheet!$D:$D,0)</f>
        <v>0</v>
      </c>
      <c r="U298" s="4">
        <f>_xlfn.XLOOKUP($A298&amp;U$2,Timesheet!$E:$E,Timesheet!$D:$D,0)</f>
        <v>0</v>
      </c>
    </row>
    <row r="299" spans="1:21" x14ac:dyDescent="0.3">
      <c r="A299" t="str">
        <v>Tim Twofoot</v>
      </c>
      <c r="B299" s="4">
        <f t="shared" si="4"/>
        <v>7.32</v>
      </c>
      <c r="C299" s="4">
        <f>_xlfn.XLOOKUP($A299&amp;C$2,Timesheet!$E:$E,Timesheet!$D:$D,0)</f>
        <v>0</v>
      </c>
      <c r="D299" s="4">
        <f>_xlfn.XLOOKUP($A299&amp;D$2,Timesheet!$E:$E,Timesheet!$D:$D,0)</f>
        <v>0</v>
      </c>
      <c r="E299" s="4">
        <f>_xlfn.XLOOKUP($A299&amp;E$2,Timesheet!$E:$E,Timesheet!$D:$D,0)</f>
        <v>0</v>
      </c>
      <c r="F299" s="4">
        <f>_xlfn.XLOOKUP($A299&amp;F$2,Timesheet!$E:$E,Timesheet!$D:$D,0)</f>
        <v>0</v>
      </c>
      <c r="G299" s="4">
        <f>_xlfn.XLOOKUP($A299&amp;G$2,Timesheet!$E:$E,Timesheet!$D:$D,0)</f>
        <v>0</v>
      </c>
      <c r="H299" s="4">
        <f>_xlfn.XLOOKUP($A299&amp;H$2,Timesheet!$E:$E,Timesheet!$D:$D,0)</f>
        <v>0</v>
      </c>
      <c r="I299" s="4">
        <f>_xlfn.XLOOKUP($A299&amp;I$2,Timesheet!$E:$E,Timesheet!$D:$D,0)</f>
        <v>0</v>
      </c>
      <c r="J299" s="4">
        <f>_xlfn.XLOOKUP($A299&amp;J$2,Timesheet!$E:$E,Timesheet!$D:$D,0)</f>
        <v>0</v>
      </c>
      <c r="K299" s="4">
        <f>_xlfn.XLOOKUP($A299&amp;K$2,Timesheet!$E:$E,Timesheet!$D:$D,0)</f>
        <v>0</v>
      </c>
      <c r="L299" s="4">
        <f>_xlfn.XLOOKUP($A299&amp;L$2,Timesheet!$E:$E,Timesheet!$D:$D,0)</f>
        <v>0</v>
      </c>
      <c r="M299" s="4">
        <f>_xlfn.XLOOKUP($A299&amp;M$2,Timesheet!$E:$E,Timesheet!$D:$D,0)</f>
        <v>0</v>
      </c>
      <c r="N299" s="4">
        <f>_xlfn.XLOOKUP($A299&amp;N$2,Timesheet!$E:$E,Timesheet!$D:$D,0)</f>
        <v>0</v>
      </c>
      <c r="O299" s="4">
        <f>_xlfn.XLOOKUP($A299&amp;O$2,Timesheet!$E:$E,Timesheet!$D:$D,0)</f>
        <v>7.32</v>
      </c>
      <c r="P299" s="4">
        <f>_xlfn.XLOOKUP($A299&amp;P$2,Timesheet!$E:$E,Timesheet!$D:$D,0)</f>
        <v>0</v>
      </c>
      <c r="Q299" s="4">
        <f>_xlfn.XLOOKUP($A299&amp;Q$2,Timesheet!$E:$E,Timesheet!$D:$D,0)</f>
        <v>0</v>
      </c>
      <c r="R299" s="4">
        <f>_xlfn.XLOOKUP($A299&amp;R$2,Timesheet!$E:$E,Timesheet!$D:$D,0)</f>
        <v>0</v>
      </c>
      <c r="S299" s="4">
        <f>_xlfn.XLOOKUP($A299&amp;S$2,Timesheet!$E:$E,Timesheet!$D:$D,0)</f>
        <v>0</v>
      </c>
      <c r="T299" s="4">
        <f>_xlfn.XLOOKUP($A299&amp;T$2,Timesheet!$E:$E,Timesheet!$D:$D,0)</f>
        <v>0</v>
      </c>
      <c r="U299" s="4">
        <f>_xlfn.XLOOKUP($A299&amp;U$2,Timesheet!$E:$E,Timesheet!$D:$D,0)</f>
        <v>0</v>
      </c>
    </row>
    <row r="300" spans="1:21" x14ac:dyDescent="0.3">
      <c r="A300" t="str">
        <v>Tóbias Greenhand</v>
      </c>
      <c r="B300" s="4">
        <f t="shared" si="4"/>
        <v>21.88</v>
      </c>
      <c r="C300" s="4">
        <f>_xlfn.XLOOKUP($A300&amp;C$2,Timesheet!$E:$E,Timesheet!$D:$D,0)</f>
        <v>0</v>
      </c>
      <c r="D300" s="4">
        <f>_xlfn.XLOOKUP($A300&amp;D$2,Timesheet!$E:$E,Timesheet!$D:$D,0)</f>
        <v>0</v>
      </c>
      <c r="E300" s="4">
        <f>_xlfn.XLOOKUP($A300&amp;E$2,Timesheet!$E:$E,Timesheet!$D:$D,0)</f>
        <v>0</v>
      </c>
      <c r="F300" s="4">
        <f>_xlfn.XLOOKUP($A300&amp;F$2,Timesheet!$E:$E,Timesheet!$D:$D,0)</f>
        <v>0</v>
      </c>
      <c r="G300" s="4">
        <f>_xlfn.XLOOKUP($A300&amp;G$2,Timesheet!$E:$E,Timesheet!$D:$D,0)</f>
        <v>0</v>
      </c>
      <c r="H300" s="4">
        <f>_xlfn.XLOOKUP($A300&amp;H$2,Timesheet!$E:$E,Timesheet!$D:$D,0)</f>
        <v>0</v>
      </c>
      <c r="I300" s="4">
        <f>_xlfn.XLOOKUP($A300&amp;I$2,Timesheet!$E:$E,Timesheet!$D:$D,0)</f>
        <v>0</v>
      </c>
      <c r="J300" s="4">
        <f>_xlfn.XLOOKUP($A300&amp;J$2,Timesheet!$E:$E,Timesheet!$D:$D,0)</f>
        <v>0</v>
      </c>
      <c r="K300" s="4">
        <f>_xlfn.XLOOKUP($A300&amp;K$2,Timesheet!$E:$E,Timesheet!$D:$D,0)</f>
        <v>0</v>
      </c>
      <c r="L300" s="4">
        <f>_xlfn.XLOOKUP($A300&amp;L$2,Timesheet!$E:$E,Timesheet!$D:$D,0)</f>
        <v>0</v>
      </c>
      <c r="M300" s="4">
        <f>_xlfn.XLOOKUP($A300&amp;M$2,Timesheet!$E:$E,Timesheet!$D:$D,0)</f>
        <v>0</v>
      </c>
      <c r="N300" s="4">
        <f>_xlfn.XLOOKUP($A300&amp;N$2,Timesheet!$E:$E,Timesheet!$D:$D,0)</f>
        <v>0</v>
      </c>
      <c r="O300" s="4">
        <f>_xlfn.XLOOKUP($A300&amp;O$2,Timesheet!$E:$E,Timesheet!$D:$D,0)</f>
        <v>21.88</v>
      </c>
      <c r="P300" s="4">
        <f>_xlfn.XLOOKUP($A300&amp;P$2,Timesheet!$E:$E,Timesheet!$D:$D,0)</f>
        <v>0</v>
      </c>
      <c r="Q300" s="4">
        <f>_xlfn.XLOOKUP($A300&amp;Q$2,Timesheet!$E:$E,Timesheet!$D:$D,0)</f>
        <v>0</v>
      </c>
      <c r="R300" s="4">
        <f>_xlfn.XLOOKUP($A300&amp;R$2,Timesheet!$E:$E,Timesheet!$D:$D,0)</f>
        <v>0</v>
      </c>
      <c r="S300" s="4">
        <f>_xlfn.XLOOKUP($A300&amp;S$2,Timesheet!$E:$E,Timesheet!$D:$D,0)</f>
        <v>0</v>
      </c>
      <c r="T300" s="4">
        <f>_xlfn.XLOOKUP($A300&amp;T$2,Timesheet!$E:$E,Timesheet!$D:$D,0)</f>
        <v>0</v>
      </c>
      <c r="U300" s="4">
        <f>_xlfn.XLOOKUP($A300&amp;U$2,Timesheet!$E:$E,Timesheet!$D:$D,0)</f>
        <v>0</v>
      </c>
    </row>
    <row r="301" spans="1:21" x14ac:dyDescent="0.3">
      <c r="A301" t="str">
        <v>Tóbias Sackville-Baggins</v>
      </c>
      <c r="B301" s="4">
        <f t="shared" si="4"/>
        <v>13.75</v>
      </c>
      <c r="C301" s="4">
        <f>_xlfn.XLOOKUP($A301&amp;C$2,Timesheet!$E:$E,Timesheet!$D:$D,0)</f>
        <v>0</v>
      </c>
      <c r="D301" s="4">
        <f>_xlfn.XLOOKUP($A301&amp;D$2,Timesheet!$E:$E,Timesheet!$D:$D,0)</f>
        <v>13.75</v>
      </c>
      <c r="E301" s="4">
        <f>_xlfn.XLOOKUP($A301&amp;E$2,Timesheet!$E:$E,Timesheet!$D:$D,0)</f>
        <v>0</v>
      </c>
      <c r="F301" s="4">
        <f>_xlfn.XLOOKUP($A301&amp;F$2,Timesheet!$E:$E,Timesheet!$D:$D,0)</f>
        <v>0</v>
      </c>
      <c r="G301" s="4">
        <f>_xlfn.XLOOKUP($A301&amp;G$2,Timesheet!$E:$E,Timesheet!$D:$D,0)</f>
        <v>0</v>
      </c>
      <c r="H301" s="4">
        <f>_xlfn.XLOOKUP($A301&amp;H$2,Timesheet!$E:$E,Timesheet!$D:$D,0)</f>
        <v>0</v>
      </c>
      <c r="I301" s="4">
        <f>_xlfn.XLOOKUP($A301&amp;I$2,Timesheet!$E:$E,Timesheet!$D:$D,0)</f>
        <v>0</v>
      </c>
      <c r="J301" s="4">
        <f>_xlfn.XLOOKUP($A301&amp;J$2,Timesheet!$E:$E,Timesheet!$D:$D,0)</f>
        <v>0</v>
      </c>
      <c r="K301" s="4">
        <f>_xlfn.XLOOKUP($A301&amp;K$2,Timesheet!$E:$E,Timesheet!$D:$D,0)</f>
        <v>0</v>
      </c>
      <c r="L301" s="4">
        <f>_xlfn.XLOOKUP($A301&amp;L$2,Timesheet!$E:$E,Timesheet!$D:$D,0)</f>
        <v>0</v>
      </c>
      <c r="M301" s="4">
        <f>_xlfn.XLOOKUP($A301&amp;M$2,Timesheet!$E:$E,Timesheet!$D:$D,0)</f>
        <v>0</v>
      </c>
      <c r="N301" s="4">
        <f>_xlfn.XLOOKUP($A301&amp;N$2,Timesheet!$E:$E,Timesheet!$D:$D,0)</f>
        <v>0</v>
      </c>
      <c r="O301" s="4">
        <f>_xlfn.XLOOKUP($A301&amp;O$2,Timesheet!$E:$E,Timesheet!$D:$D,0)</f>
        <v>0</v>
      </c>
      <c r="P301" s="4">
        <f>_xlfn.XLOOKUP($A301&amp;P$2,Timesheet!$E:$E,Timesheet!$D:$D,0)</f>
        <v>0</v>
      </c>
      <c r="Q301" s="4">
        <f>_xlfn.XLOOKUP($A301&amp;Q$2,Timesheet!$E:$E,Timesheet!$D:$D,0)</f>
        <v>0</v>
      </c>
      <c r="R301" s="4">
        <f>_xlfn.XLOOKUP($A301&amp;R$2,Timesheet!$E:$E,Timesheet!$D:$D,0)</f>
        <v>0</v>
      </c>
      <c r="S301" s="4">
        <f>_xlfn.XLOOKUP($A301&amp;S$2,Timesheet!$E:$E,Timesheet!$D:$D,0)</f>
        <v>0</v>
      </c>
      <c r="T301" s="4">
        <f>_xlfn.XLOOKUP($A301&amp;T$2,Timesheet!$E:$E,Timesheet!$D:$D,0)</f>
        <v>0</v>
      </c>
      <c r="U301" s="4">
        <f>_xlfn.XLOOKUP($A301&amp;U$2,Timesheet!$E:$E,Timesheet!$D:$D,0)</f>
        <v>0</v>
      </c>
    </row>
    <row r="302" spans="1:21" x14ac:dyDescent="0.3">
      <c r="A302" t="str">
        <v>Tobold Gammidge</v>
      </c>
      <c r="B302" s="4">
        <f t="shared" si="4"/>
        <v>11.11</v>
      </c>
      <c r="C302" s="4">
        <f>_xlfn.XLOOKUP($A302&amp;C$2,Timesheet!$E:$E,Timesheet!$D:$D,0)</f>
        <v>0</v>
      </c>
      <c r="D302" s="4">
        <f>_xlfn.XLOOKUP($A302&amp;D$2,Timesheet!$E:$E,Timesheet!$D:$D,0)</f>
        <v>0</v>
      </c>
      <c r="E302" s="4">
        <f>_xlfn.XLOOKUP($A302&amp;E$2,Timesheet!$E:$E,Timesheet!$D:$D,0)</f>
        <v>0</v>
      </c>
      <c r="F302" s="4">
        <f>_xlfn.XLOOKUP($A302&amp;F$2,Timesheet!$E:$E,Timesheet!$D:$D,0)</f>
        <v>0</v>
      </c>
      <c r="G302" s="4">
        <f>_xlfn.XLOOKUP($A302&amp;G$2,Timesheet!$E:$E,Timesheet!$D:$D,0)</f>
        <v>0</v>
      </c>
      <c r="H302" s="4">
        <f>_xlfn.XLOOKUP($A302&amp;H$2,Timesheet!$E:$E,Timesheet!$D:$D,0)</f>
        <v>0</v>
      </c>
      <c r="I302" s="4">
        <f>_xlfn.XLOOKUP($A302&amp;I$2,Timesheet!$E:$E,Timesheet!$D:$D,0)</f>
        <v>0</v>
      </c>
      <c r="J302" s="4">
        <f>_xlfn.XLOOKUP($A302&amp;J$2,Timesheet!$E:$E,Timesheet!$D:$D,0)</f>
        <v>0</v>
      </c>
      <c r="K302" s="4">
        <f>_xlfn.XLOOKUP($A302&amp;K$2,Timesheet!$E:$E,Timesheet!$D:$D,0)</f>
        <v>0</v>
      </c>
      <c r="L302" s="4">
        <f>_xlfn.XLOOKUP($A302&amp;L$2,Timesheet!$E:$E,Timesheet!$D:$D,0)</f>
        <v>0</v>
      </c>
      <c r="M302" s="4">
        <f>_xlfn.XLOOKUP($A302&amp;M$2,Timesheet!$E:$E,Timesheet!$D:$D,0)</f>
        <v>0</v>
      </c>
      <c r="N302" s="4">
        <f>_xlfn.XLOOKUP($A302&amp;N$2,Timesheet!$E:$E,Timesheet!$D:$D,0)</f>
        <v>0</v>
      </c>
      <c r="O302" s="4">
        <f>_xlfn.XLOOKUP($A302&amp;O$2,Timesheet!$E:$E,Timesheet!$D:$D,0)</f>
        <v>0</v>
      </c>
      <c r="P302" s="4">
        <f>_xlfn.XLOOKUP($A302&amp;P$2,Timesheet!$E:$E,Timesheet!$D:$D,0)</f>
        <v>0</v>
      </c>
      <c r="Q302" s="4">
        <f>_xlfn.XLOOKUP($A302&amp;Q$2,Timesheet!$E:$E,Timesheet!$D:$D,0)</f>
        <v>0</v>
      </c>
      <c r="R302" s="4">
        <f>_xlfn.XLOOKUP($A302&amp;R$2,Timesheet!$E:$E,Timesheet!$D:$D,0)</f>
        <v>0</v>
      </c>
      <c r="S302" s="4">
        <f>_xlfn.XLOOKUP($A302&amp;S$2,Timesheet!$E:$E,Timesheet!$D:$D,0)</f>
        <v>0</v>
      </c>
      <c r="T302" s="4">
        <f>_xlfn.XLOOKUP($A302&amp;T$2,Timesheet!$E:$E,Timesheet!$D:$D,0)</f>
        <v>11.11</v>
      </c>
      <c r="U302" s="4">
        <f>_xlfn.XLOOKUP($A302&amp;U$2,Timesheet!$E:$E,Timesheet!$D:$D,0)</f>
        <v>0</v>
      </c>
    </row>
    <row r="303" spans="1:21" x14ac:dyDescent="0.3">
      <c r="A303" t="str">
        <v>Tobold Noakes</v>
      </c>
      <c r="B303" s="4">
        <f t="shared" si="4"/>
        <v>17.68</v>
      </c>
      <c r="C303" s="4">
        <f>_xlfn.XLOOKUP($A303&amp;C$2,Timesheet!$E:$E,Timesheet!$D:$D,0)</f>
        <v>0</v>
      </c>
      <c r="D303" s="4">
        <f>_xlfn.XLOOKUP($A303&amp;D$2,Timesheet!$E:$E,Timesheet!$D:$D,0)</f>
        <v>0</v>
      </c>
      <c r="E303" s="4">
        <f>_xlfn.XLOOKUP($A303&amp;E$2,Timesheet!$E:$E,Timesheet!$D:$D,0)</f>
        <v>0</v>
      </c>
      <c r="F303" s="4">
        <f>_xlfn.XLOOKUP($A303&amp;F$2,Timesheet!$E:$E,Timesheet!$D:$D,0)</f>
        <v>0</v>
      </c>
      <c r="G303" s="4">
        <f>_xlfn.XLOOKUP($A303&amp;G$2,Timesheet!$E:$E,Timesheet!$D:$D,0)</f>
        <v>0</v>
      </c>
      <c r="H303" s="4">
        <f>_xlfn.XLOOKUP($A303&amp;H$2,Timesheet!$E:$E,Timesheet!$D:$D,0)</f>
        <v>0</v>
      </c>
      <c r="I303" s="4">
        <f>_xlfn.XLOOKUP($A303&amp;I$2,Timesheet!$E:$E,Timesheet!$D:$D,0)</f>
        <v>0</v>
      </c>
      <c r="J303" s="4">
        <f>_xlfn.XLOOKUP($A303&amp;J$2,Timesheet!$E:$E,Timesheet!$D:$D,0)</f>
        <v>0</v>
      </c>
      <c r="K303" s="4">
        <f>_xlfn.XLOOKUP($A303&amp;K$2,Timesheet!$E:$E,Timesheet!$D:$D,0)</f>
        <v>0</v>
      </c>
      <c r="L303" s="4">
        <f>_xlfn.XLOOKUP($A303&amp;L$2,Timesheet!$E:$E,Timesheet!$D:$D,0)</f>
        <v>0</v>
      </c>
      <c r="M303" s="4">
        <f>_xlfn.XLOOKUP($A303&amp;M$2,Timesheet!$E:$E,Timesheet!$D:$D,0)</f>
        <v>0</v>
      </c>
      <c r="N303" s="4">
        <f>_xlfn.XLOOKUP($A303&amp;N$2,Timesheet!$E:$E,Timesheet!$D:$D,0)</f>
        <v>0</v>
      </c>
      <c r="O303" s="4">
        <f>_xlfn.XLOOKUP($A303&amp;O$2,Timesheet!$E:$E,Timesheet!$D:$D,0)</f>
        <v>17.68</v>
      </c>
      <c r="P303" s="4">
        <f>_xlfn.XLOOKUP($A303&amp;P$2,Timesheet!$E:$E,Timesheet!$D:$D,0)</f>
        <v>0</v>
      </c>
      <c r="Q303" s="4">
        <f>_xlfn.XLOOKUP($A303&amp;Q$2,Timesheet!$E:$E,Timesheet!$D:$D,0)</f>
        <v>0</v>
      </c>
      <c r="R303" s="4">
        <f>_xlfn.XLOOKUP($A303&amp;R$2,Timesheet!$E:$E,Timesheet!$D:$D,0)</f>
        <v>0</v>
      </c>
      <c r="S303" s="4">
        <f>_xlfn.XLOOKUP($A303&amp;S$2,Timesheet!$E:$E,Timesheet!$D:$D,0)</f>
        <v>0</v>
      </c>
      <c r="T303" s="4">
        <f>_xlfn.XLOOKUP($A303&amp;T$2,Timesheet!$E:$E,Timesheet!$D:$D,0)</f>
        <v>0</v>
      </c>
      <c r="U303" s="4">
        <f>_xlfn.XLOOKUP($A303&amp;U$2,Timesheet!$E:$E,Timesheet!$D:$D,0)</f>
        <v>0</v>
      </c>
    </row>
    <row r="304" spans="1:21" x14ac:dyDescent="0.3">
      <c r="A304" t="str">
        <v>Toby Sandyman</v>
      </c>
      <c r="B304" s="4">
        <f t="shared" si="4"/>
        <v>10.130000000000001</v>
      </c>
      <c r="C304" s="4">
        <f>_xlfn.XLOOKUP($A304&amp;C$2,Timesheet!$E:$E,Timesheet!$D:$D,0)</f>
        <v>0</v>
      </c>
      <c r="D304" s="4">
        <f>_xlfn.XLOOKUP($A304&amp;D$2,Timesheet!$E:$E,Timesheet!$D:$D,0)</f>
        <v>0</v>
      </c>
      <c r="E304" s="4">
        <f>_xlfn.XLOOKUP($A304&amp;E$2,Timesheet!$E:$E,Timesheet!$D:$D,0)</f>
        <v>0</v>
      </c>
      <c r="F304" s="4">
        <f>_xlfn.XLOOKUP($A304&amp;F$2,Timesheet!$E:$E,Timesheet!$D:$D,0)</f>
        <v>0</v>
      </c>
      <c r="G304" s="4">
        <f>_xlfn.XLOOKUP($A304&amp;G$2,Timesheet!$E:$E,Timesheet!$D:$D,0)</f>
        <v>0</v>
      </c>
      <c r="H304" s="4">
        <f>_xlfn.XLOOKUP($A304&amp;H$2,Timesheet!$E:$E,Timesheet!$D:$D,0)</f>
        <v>0</v>
      </c>
      <c r="I304" s="4">
        <f>_xlfn.XLOOKUP($A304&amp;I$2,Timesheet!$E:$E,Timesheet!$D:$D,0)</f>
        <v>0</v>
      </c>
      <c r="J304" s="4">
        <f>_xlfn.XLOOKUP($A304&amp;J$2,Timesheet!$E:$E,Timesheet!$D:$D,0)</f>
        <v>0</v>
      </c>
      <c r="K304" s="4">
        <f>_xlfn.XLOOKUP($A304&amp;K$2,Timesheet!$E:$E,Timesheet!$D:$D,0)</f>
        <v>0</v>
      </c>
      <c r="L304" s="4">
        <f>_xlfn.XLOOKUP($A304&amp;L$2,Timesheet!$E:$E,Timesheet!$D:$D,0)</f>
        <v>10.130000000000001</v>
      </c>
      <c r="M304" s="4">
        <f>_xlfn.XLOOKUP($A304&amp;M$2,Timesheet!$E:$E,Timesheet!$D:$D,0)</f>
        <v>0</v>
      </c>
      <c r="N304" s="4">
        <f>_xlfn.XLOOKUP($A304&amp;N$2,Timesheet!$E:$E,Timesheet!$D:$D,0)</f>
        <v>0</v>
      </c>
      <c r="O304" s="4">
        <f>_xlfn.XLOOKUP($A304&amp;O$2,Timesheet!$E:$E,Timesheet!$D:$D,0)</f>
        <v>0</v>
      </c>
      <c r="P304" s="4">
        <f>_xlfn.XLOOKUP($A304&amp;P$2,Timesheet!$E:$E,Timesheet!$D:$D,0)</f>
        <v>0</v>
      </c>
      <c r="Q304" s="4">
        <f>_xlfn.XLOOKUP($A304&amp;Q$2,Timesheet!$E:$E,Timesheet!$D:$D,0)</f>
        <v>0</v>
      </c>
      <c r="R304" s="4">
        <f>_xlfn.XLOOKUP($A304&amp;R$2,Timesheet!$E:$E,Timesheet!$D:$D,0)</f>
        <v>0</v>
      </c>
      <c r="S304" s="4">
        <f>_xlfn.XLOOKUP($A304&amp;S$2,Timesheet!$E:$E,Timesheet!$D:$D,0)</f>
        <v>0</v>
      </c>
      <c r="T304" s="4">
        <f>_xlfn.XLOOKUP($A304&amp;T$2,Timesheet!$E:$E,Timesheet!$D:$D,0)</f>
        <v>0</v>
      </c>
      <c r="U304" s="4">
        <f>_xlfn.XLOOKUP($A304&amp;U$2,Timesheet!$E:$E,Timesheet!$D:$D,0)</f>
        <v>0</v>
      </c>
    </row>
    <row r="305" spans="1:21" x14ac:dyDescent="0.3">
      <c r="A305" t="str">
        <v>Tolman Clayhanger</v>
      </c>
      <c r="B305" s="4">
        <f t="shared" si="4"/>
        <v>2.54</v>
      </c>
      <c r="C305" s="4">
        <f>_xlfn.XLOOKUP($A305&amp;C$2,Timesheet!$E:$E,Timesheet!$D:$D,0)</f>
        <v>0</v>
      </c>
      <c r="D305" s="4">
        <f>_xlfn.XLOOKUP($A305&amp;D$2,Timesheet!$E:$E,Timesheet!$D:$D,0)</f>
        <v>0</v>
      </c>
      <c r="E305" s="4">
        <f>_xlfn.XLOOKUP($A305&amp;E$2,Timesheet!$E:$E,Timesheet!$D:$D,0)</f>
        <v>0</v>
      </c>
      <c r="F305" s="4">
        <f>_xlfn.XLOOKUP($A305&amp;F$2,Timesheet!$E:$E,Timesheet!$D:$D,0)</f>
        <v>0</v>
      </c>
      <c r="G305" s="4">
        <f>_xlfn.XLOOKUP($A305&amp;G$2,Timesheet!$E:$E,Timesheet!$D:$D,0)</f>
        <v>0</v>
      </c>
      <c r="H305" s="4">
        <f>_xlfn.XLOOKUP($A305&amp;H$2,Timesheet!$E:$E,Timesheet!$D:$D,0)</f>
        <v>0</v>
      </c>
      <c r="I305" s="4">
        <f>_xlfn.XLOOKUP($A305&amp;I$2,Timesheet!$E:$E,Timesheet!$D:$D,0)</f>
        <v>0</v>
      </c>
      <c r="J305" s="4">
        <f>_xlfn.XLOOKUP($A305&amp;J$2,Timesheet!$E:$E,Timesheet!$D:$D,0)</f>
        <v>0</v>
      </c>
      <c r="K305" s="4">
        <f>_xlfn.XLOOKUP($A305&amp;K$2,Timesheet!$E:$E,Timesheet!$D:$D,0)</f>
        <v>0</v>
      </c>
      <c r="L305" s="4">
        <f>_xlfn.XLOOKUP($A305&amp;L$2,Timesheet!$E:$E,Timesheet!$D:$D,0)</f>
        <v>0</v>
      </c>
      <c r="M305" s="4">
        <f>_xlfn.XLOOKUP($A305&amp;M$2,Timesheet!$E:$E,Timesheet!$D:$D,0)</f>
        <v>2.54</v>
      </c>
      <c r="N305" s="4">
        <f>_xlfn.XLOOKUP($A305&amp;N$2,Timesheet!$E:$E,Timesheet!$D:$D,0)</f>
        <v>0</v>
      </c>
      <c r="O305" s="4">
        <f>_xlfn.XLOOKUP($A305&amp;O$2,Timesheet!$E:$E,Timesheet!$D:$D,0)</f>
        <v>0</v>
      </c>
      <c r="P305" s="4">
        <f>_xlfn.XLOOKUP($A305&amp;P$2,Timesheet!$E:$E,Timesheet!$D:$D,0)</f>
        <v>0</v>
      </c>
      <c r="Q305" s="4">
        <f>_xlfn.XLOOKUP($A305&amp;Q$2,Timesheet!$E:$E,Timesheet!$D:$D,0)</f>
        <v>0</v>
      </c>
      <c r="R305" s="4">
        <f>_xlfn.XLOOKUP($A305&amp;R$2,Timesheet!$E:$E,Timesheet!$D:$D,0)</f>
        <v>0</v>
      </c>
      <c r="S305" s="4">
        <f>_xlfn.XLOOKUP($A305&amp;S$2,Timesheet!$E:$E,Timesheet!$D:$D,0)</f>
        <v>0</v>
      </c>
      <c r="T305" s="4">
        <f>_xlfn.XLOOKUP($A305&amp;T$2,Timesheet!$E:$E,Timesheet!$D:$D,0)</f>
        <v>0</v>
      </c>
      <c r="U305" s="4">
        <f>_xlfn.XLOOKUP($A305&amp;U$2,Timesheet!$E:$E,Timesheet!$D:$D,0)</f>
        <v>0</v>
      </c>
    </row>
    <row r="306" spans="1:21" x14ac:dyDescent="0.3">
      <c r="A306" t="str">
        <v>Tom Roper</v>
      </c>
      <c r="B306" s="4">
        <f t="shared" si="4"/>
        <v>0</v>
      </c>
      <c r="C306" s="4">
        <f>_xlfn.XLOOKUP($A306&amp;C$2,Timesheet!$E:$E,Timesheet!$D:$D,0)</f>
        <v>0</v>
      </c>
      <c r="D306" s="4">
        <f>_xlfn.XLOOKUP($A306&amp;D$2,Timesheet!$E:$E,Timesheet!$D:$D,0)</f>
        <v>0</v>
      </c>
      <c r="E306" s="4">
        <f>_xlfn.XLOOKUP($A306&amp;E$2,Timesheet!$E:$E,Timesheet!$D:$D,0)</f>
        <v>0</v>
      </c>
      <c r="F306" s="4">
        <f>_xlfn.XLOOKUP($A306&amp;F$2,Timesheet!$E:$E,Timesheet!$D:$D,0)</f>
        <v>0</v>
      </c>
      <c r="G306" s="4">
        <f>_xlfn.XLOOKUP($A306&amp;G$2,Timesheet!$E:$E,Timesheet!$D:$D,0)</f>
        <v>0</v>
      </c>
      <c r="H306" s="4">
        <f>_xlfn.XLOOKUP($A306&amp;H$2,Timesheet!$E:$E,Timesheet!$D:$D,0)</f>
        <v>0</v>
      </c>
      <c r="I306" s="4">
        <f>_xlfn.XLOOKUP($A306&amp;I$2,Timesheet!$E:$E,Timesheet!$D:$D,0)</f>
        <v>0</v>
      </c>
      <c r="J306" s="4">
        <f>_xlfn.XLOOKUP($A306&amp;J$2,Timesheet!$E:$E,Timesheet!$D:$D,0)</f>
        <v>0</v>
      </c>
      <c r="K306" s="4">
        <f>_xlfn.XLOOKUP($A306&amp;K$2,Timesheet!$E:$E,Timesheet!$D:$D,0)</f>
        <v>0</v>
      </c>
      <c r="L306" s="4">
        <f>_xlfn.XLOOKUP($A306&amp;L$2,Timesheet!$E:$E,Timesheet!$D:$D,0)</f>
        <v>0</v>
      </c>
      <c r="M306" s="4">
        <f>_xlfn.XLOOKUP($A306&amp;M$2,Timesheet!$E:$E,Timesheet!$D:$D,0)</f>
        <v>0</v>
      </c>
      <c r="N306" s="4">
        <f>_xlfn.XLOOKUP($A306&amp;N$2,Timesheet!$E:$E,Timesheet!$D:$D,0)</f>
        <v>0</v>
      </c>
      <c r="O306" s="4">
        <f>_xlfn.XLOOKUP($A306&amp;O$2,Timesheet!$E:$E,Timesheet!$D:$D,0)</f>
        <v>0</v>
      </c>
      <c r="P306" s="4">
        <f>_xlfn.XLOOKUP($A306&amp;P$2,Timesheet!$E:$E,Timesheet!$D:$D,0)</f>
        <v>0</v>
      </c>
      <c r="Q306" s="4">
        <f>_xlfn.XLOOKUP($A306&amp;Q$2,Timesheet!$E:$E,Timesheet!$D:$D,0)</f>
        <v>0</v>
      </c>
      <c r="R306" s="4">
        <f>_xlfn.XLOOKUP($A306&amp;R$2,Timesheet!$E:$E,Timesheet!$D:$D,0)</f>
        <v>0</v>
      </c>
      <c r="S306" s="4">
        <f>_xlfn.XLOOKUP($A306&amp;S$2,Timesheet!$E:$E,Timesheet!$D:$D,0)</f>
        <v>0</v>
      </c>
      <c r="T306" s="4">
        <f>_xlfn.XLOOKUP($A306&amp;T$2,Timesheet!$E:$E,Timesheet!$D:$D,0)</f>
        <v>0</v>
      </c>
      <c r="U306" s="4">
        <f>_xlfn.XLOOKUP($A306&amp;U$2,Timesheet!$E:$E,Timesheet!$D:$D,0)</f>
        <v>0</v>
      </c>
    </row>
    <row r="307" spans="1:21" x14ac:dyDescent="0.3">
      <c r="A307" t="str">
        <v>Tomacca Brandagamba</v>
      </c>
      <c r="B307" s="4">
        <f t="shared" si="4"/>
        <v>2.62</v>
      </c>
      <c r="C307" s="4">
        <f>_xlfn.XLOOKUP($A307&amp;C$2,Timesheet!$E:$E,Timesheet!$D:$D,0)</f>
        <v>0</v>
      </c>
      <c r="D307" s="4">
        <f>_xlfn.XLOOKUP($A307&amp;D$2,Timesheet!$E:$E,Timesheet!$D:$D,0)</f>
        <v>0</v>
      </c>
      <c r="E307" s="4">
        <f>_xlfn.XLOOKUP($A307&amp;E$2,Timesheet!$E:$E,Timesheet!$D:$D,0)</f>
        <v>2.62</v>
      </c>
      <c r="F307" s="4">
        <f>_xlfn.XLOOKUP($A307&amp;F$2,Timesheet!$E:$E,Timesheet!$D:$D,0)</f>
        <v>0</v>
      </c>
      <c r="G307" s="4">
        <f>_xlfn.XLOOKUP($A307&amp;G$2,Timesheet!$E:$E,Timesheet!$D:$D,0)</f>
        <v>0</v>
      </c>
      <c r="H307" s="4">
        <f>_xlfn.XLOOKUP($A307&amp;H$2,Timesheet!$E:$E,Timesheet!$D:$D,0)</f>
        <v>0</v>
      </c>
      <c r="I307" s="4">
        <f>_xlfn.XLOOKUP($A307&amp;I$2,Timesheet!$E:$E,Timesheet!$D:$D,0)</f>
        <v>0</v>
      </c>
      <c r="J307" s="4">
        <f>_xlfn.XLOOKUP($A307&amp;J$2,Timesheet!$E:$E,Timesheet!$D:$D,0)</f>
        <v>0</v>
      </c>
      <c r="K307" s="4">
        <f>_xlfn.XLOOKUP($A307&amp;K$2,Timesheet!$E:$E,Timesheet!$D:$D,0)</f>
        <v>0</v>
      </c>
      <c r="L307" s="4">
        <f>_xlfn.XLOOKUP($A307&amp;L$2,Timesheet!$E:$E,Timesheet!$D:$D,0)</f>
        <v>0</v>
      </c>
      <c r="M307" s="4">
        <f>_xlfn.XLOOKUP($A307&amp;M$2,Timesheet!$E:$E,Timesheet!$D:$D,0)</f>
        <v>0</v>
      </c>
      <c r="N307" s="4">
        <f>_xlfn.XLOOKUP($A307&amp;N$2,Timesheet!$E:$E,Timesheet!$D:$D,0)</f>
        <v>0</v>
      </c>
      <c r="O307" s="4">
        <f>_xlfn.XLOOKUP($A307&amp;O$2,Timesheet!$E:$E,Timesheet!$D:$D,0)</f>
        <v>0</v>
      </c>
      <c r="P307" s="4">
        <f>_xlfn.XLOOKUP($A307&amp;P$2,Timesheet!$E:$E,Timesheet!$D:$D,0)</f>
        <v>0</v>
      </c>
      <c r="Q307" s="4">
        <f>_xlfn.XLOOKUP($A307&amp;Q$2,Timesheet!$E:$E,Timesheet!$D:$D,0)</f>
        <v>0</v>
      </c>
      <c r="R307" s="4">
        <f>_xlfn.XLOOKUP($A307&amp;R$2,Timesheet!$E:$E,Timesheet!$D:$D,0)</f>
        <v>0</v>
      </c>
      <c r="S307" s="4">
        <f>_xlfn.XLOOKUP($A307&amp;S$2,Timesheet!$E:$E,Timesheet!$D:$D,0)</f>
        <v>0</v>
      </c>
      <c r="T307" s="4">
        <f>_xlfn.XLOOKUP($A307&amp;T$2,Timesheet!$E:$E,Timesheet!$D:$D,0)</f>
        <v>0</v>
      </c>
      <c r="U307" s="4">
        <f>_xlfn.XLOOKUP($A307&amp;U$2,Timesheet!$E:$E,Timesheet!$D:$D,0)</f>
        <v>0</v>
      </c>
    </row>
    <row r="308" spans="1:21" x14ac:dyDescent="0.3">
      <c r="A308" t="str">
        <v>Tomba Sackville-Baggins</v>
      </c>
      <c r="B308" s="4">
        <f t="shared" si="4"/>
        <v>13.15</v>
      </c>
      <c r="C308" s="4">
        <f>_xlfn.XLOOKUP($A308&amp;C$2,Timesheet!$E:$E,Timesheet!$D:$D,0)</f>
        <v>0</v>
      </c>
      <c r="D308" s="4">
        <f>_xlfn.XLOOKUP($A308&amp;D$2,Timesheet!$E:$E,Timesheet!$D:$D,0)</f>
        <v>0</v>
      </c>
      <c r="E308" s="4">
        <f>_xlfn.XLOOKUP($A308&amp;E$2,Timesheet!$E:$E,Timesheet!$D:$D,0)</f>
        <v>0</v>
      </c>
      <c r="F308" s="4">
        <f>_xlfn.XLOOKUP($A308&amp;F$2,Timesheet!$E:$E,Timesheet!$D:$D,0)</f>
        <v>13.15</v>
      </c>
      <c r="G308" s="4">
        <f>_xlfn.XLOOKUP($A308&amp;G$2,Timesheet!$E:$E,Timesheet!$D:$D,0)</f>
        <v>0</v>
      </c>
      <c r="H308" s="4">
        <f>_xlfn.XLOOKUP($A308&amp;H$2,Timesheet!$E:$E,Timesheet!$D:$D,0)</f>
        <v>0</v>
      </c>
      <c r="I308" s="4">
        <f>_xlfn.XLOOKUP($A308&amp;I$2,Timesheet!$E:$E,Timesheet!$D:$D,0)</f>
        <v>0</v>
      </c>
      <c r="J308" s="4">
        <f>_xlfn.XLOOKUP($A308&amp;J$2,Timesheet!$E:$E,Timesheet!$D:$D,0)</f>
        <v>0</v>
      </c>
      <c r="K308" s="4">
        <f>_xlfn.XLOOKUP($A308&amp;K$2,Timesheet!$E:$E,Timesheet!$D:$D,0)</f>
        <v>0</v>
      </c>
      <c r="L308" s="4">
        <f>_xlfn.XLOOKUP($A308&amp;L$2,Timesheet!$E:$E,Timesheet!$D:$D,0)</f>
        <v>0</v>
      </c>
      <c r="M308" s="4">
        <f>_xlfn.XLOOKUP($A308&amp;M$2,Timesheet!$E:$E,Timesheet!$D:$D,0)</f>
        <v>0</v>
      </c>
      <c r="N308" s="4">
        <f>_xlfn.XLOOKUP($A308&amp;N$2,Timesheet!$E:$E,Timesheet!$D:$D,0)</f>
        <v>0</v>
      </c>
      <c r="O308" s="4">
        <f>_xlfn.XLOOKUP($A308&amp;O$2,Timesheet!$E:$E,Timesheet!$D:$D,0)</f>
        <v>0</v>
      </c>
      <c r="P308" s="4">
        <f>_xlfn.XLOOKUP($A308&amp;P$2,Timesheet!$E:$E,Timesheet!$D:$D,0)</f>
        <v>0</v>
      </c>
      <c r="Q308" s="4">
        <f>_xlfn.XLOOKUP($A308&amp;Q$2,Timesheet!$E:$E,Timesheet!$D:$D,0)</f>
        <v>0</v>
      </c>
      <c r="R308" s="4">
        <f>_xlfn.XLOOKUP($A308&amp;R$2,Timesheet!$E:$E,Timesheet!$D:$D,0)</f>
        <v>0</v>
      </c>
      <c r="S308" s="4">
        <f>_xlfn.XLOOKUP($A308&amp;S$2,Timesheet!$E:$E,Timesheet!$D:$D,0)</f>
        <v>0</v>
      </c>
      <c r="T308" s="4">
        <f>_xlfn.XLOOKUP($A308&amp;T$2,Timesheet!$E:$E,Timesheet!$D:$D,0)</f>
        <v>0</v>
      </c>
      <c r="U308" s="4">
        <f>_xlfn.XLOOKUP($A308&amp;U$2,Timesheet!$E:$E,Timesheet!$D:$D,0)</f>
        <v>0</v>
      </c>
    </row>
    <row r="309" spans="1:21" x14ac:dyDescent="0.3">
      <c r="A309" t="str">
        <v>Uffo Tûk</v>
      </c>
      <c r="B309" s="4">
        <f t="shared" si="4"/>
        <v>12.68</v>
      </c>
      <c r="C309" s="4">
        <f>_xlfn.XLOOKUP($A309&amp;C$2,Timesheet!$E:$E,Timesheet!$D:$D,0)</f>
        <v>0</v>
      </c>
      <c r="D309" s="4">
        <f>_xlfn.XLOOKUP($A309&amp;D$2,Timesheet!$E:$E,Timesheet!$D:$D,0)</f>
        <v>0</v>
      </c>
      <c r="E309" s="4">
        <f>_xlfn.XLOOKUP($A309&amp;E$2,Timesheet!$E:$E,Timesheet!$D:$D,0)</f>
        <v>0</v>
      </c>
      <c r="F309" s="4">
        <f>_xlfn.XLOOKUP($A309&amp;F$2,Timesheet!$E:$E,Timesheet!$D:$D,0)</f>
        <v>0</v>
      </c>
      <c r="G309" s="4">
        <f>_xlfn.XLOOKUP($A309&amp;G$2,Timesheet!$E:$E,Timesheet!$D:$D,0)</f>
        <v>12.68</v>
      </c>
      <c r="H309" s="4">
        <f>_xlfn.XLOOKUP($A309&amp;H$2,Timesheet!$E:$E,Timesheet!$D:$D,0)</f>
        <v>0</v>
      </c>
      <c r="I309" s="4">
        <f>_xlfn.XLOOKUP($A309&amp;I$2,Timesheet!$E:$E,Timesheet!$D:$D,0)</f>
        <v>0</v>
      </c>
      <c r="J309" s="4">
        <f>_xlfn.XLOOKUP($A309&amp;J$2,Timesheet!$E:$E,Timesheet!$D:$D,0)</f>
        <v>0</v>
      </c>
      <c r="K309" s="4">
        <f>_xlfn.XLOOKUP($A309&amp;K$2,Timesheet!$E:$E,Timesheet!$D:$D,0)</f>
        <v>0</v>
      </c>
      <c r="L309" s="4">
        <f>_xlfn.XLOOKUP($A309&amp;L$2,Timesheet!$E:$E,Timesheet!$D:$D,0)</f>
        <v>0</v>
      </c>
      <c r="M309" s="4">
        <f>_xlfn.XLOOKUP($A309&amp;M$2,Timesheet!$E:$E,Timesheet!$D:$D,0)</f>
        <v>0</v>
      </c>
      <c r="N309" s="4">
        <f>_xlfn.XLOOKUP($A309&amp;N$2,Timesheet!$E:$E,Timesheet!$D:$D,0)</f>
        <v>0</v>
      </c>
      <c r="O309" s="4">
        <f>_xlfn.XLOOKUP($A309&amp;O$2,Timesheet!$E:$E,Timesheet!$D:$D,0)</f>
        <v>0</v>
      </c>
      <c r="P309" s="4">
        <f>_xlfn.XLOOKUP($A309&amp;P$2,Timesheet!$E:$E,Timesheet!$D:$D,0)</f>
        <v>0</v>
      </c>
      <c r="Q309" s="4">
        <f>_xlfn.XLOOKUP($A309&amp;Q$2,Timesheet!$E:$E,Timesheet!$D:$D,0)</f>
        <v>0</v>
      </c>
      <c r="R309" s="4">
        <f>_xlfn.XLOOKUP($A309&amp;R$2,Timesheet!$E:$E,Timesheet!$D:$D,0)</f>
        <v>0</v>
      </c>
      <c r="S309" s="4">
        <f>_xlfn.XLOOKUP($A309&amp;S$2,Timesheet!$E:$E,Timesheet!$D:$D,0)</f>
        <v>0</v>
      </c>
      <c r="T309" s="4">
        <f>_xlfn.XLOOKUP($A309&amp;T$2,Timesheet!$E:$E,Timesheet!$D:$D,0)</f>
        <v>0</v>
      </c>
      <c r="U309" s="4">
        <f>_xlfn.XLOOKUP($A309&amp;U$2,Timesheet!$E:$E,Timesheet!$D:$D,0)</f>
        <v>0</v>
      </c>
    </row>
    <row r="310" spans="1:21" x14ac:dyDescent="0.3">
      <c r="A310" t="str">
        <v>Valdemar Button</v>
      </c>
      <c r="B310" s="4">
        <f t="shared" si="4"/>
        <v>0</v>
      </c>
      <c r="C310" s="4">
        <f>_xlfn.XLOOKUP($A310&amp;C$2,Timesheet!$E:$E,Timesheet!$D:$D,0)</f>
        <v>0</v>
      </c>
      <c r="D310" s="4">
        <f>_xlfn.XLOOKUP($A310&amp;D$2,Timesheet!$E:$E,Timesheet!$D:$D,0)</f>
        <v>0</v>
      </c>
      <c r="E310" s="4">
        <f>_xlfn.XLOOKUP($A310&amp;E$2,Timesheet!$E:$E,Timesheet!$D:$D,0)</f>
        <v>0</v>
      </c>
      <c r="F310" s="4">
        <f>_xlfn.XLOOKUP($A310&amp;F$2,Timesheet!$E:$E,Timesheet!$D:$D,0)</f>
        <v>0</v>
      </c>
      <c r="G310" s="4">
        <f>_xlfn.XLOOKUP($A310&amp;G$2,Timesheet!$E:$E,Timesheet!$D:$D,0)</f>
        <v>0</v>
      </c>
      <c r="H310" s="4">
        <f>_xlfn.XLOOKUP($A310&amp;H$2,Timesheet!$E:$E,Timesheet!$D:$D,0)</f>
        <v>0</v>
      </c>
      <c r="I310" s="4">
        <f>_xlfn.XLOOKUP($A310&amp;I$2,Timesheet!$E:$E,Timesheet!$D:$D,0)</f>
        <v>0</v>
      </c>
      <c r="J310" s="4">
        <f>_xlfn.XLOOKUP($A310&amp;J$2,Timesheet!$E:$E,Timesheet!$D:$D,0)</f>
        <v>0</v>
      </c>
      <c r="K310" s="4">
        <f>_xlfn.XLOOKUP($A310&amp;K$2,Timesheet!$E:$E,Timesheet!$D:$D,0)</f>
        <v>0</v>
      </c>
      <c r="L310" s="4">
        <f>_xlfn.XLOOKUP($A310&amp;L$2,Timesheet!$E:$E,Timesheet!$D:$D,0)</f>
        <v>0</v>
      </c>
      <c r="M310" s="4">
        <f>_xlfn.XLOOKUP($A310&amp;M$2,Timesheet!$E:$E,Timesheet!$D:$D,0)</f>
        <v>0</v>
      </c>
      <c r="N310" s="4">
        <f>_xlfn.XLOOKUP($A310&amp;N$2,Timesheet!$E:$E,Timesheet!$D:$D,0)</f>
        <v>0</v>
      </c>
      <c r="O310" s="4">
        <f>_xlfn.XLOOKUP($A310&amp;O$2,Timesheet!$E:$E,Timesheet!$D:$D,0)</f>
        <v>0</v>
      </c>
      <c r="P310" s="4">
        <f>_xlfn.XLOOKUP($A310&amp;P$2,Timesheet!$E:$E,Timesheet!$D:$D,0)</f>
        <v>0</v>
      </c>
      <c r="Q310" s="4">
        <f>_xlfn.XLOOKUP($A310&amp;Q$2,Timesheet!$E:$E,Timesheet!$D:$D,0)</f>
        <v>0</v>
      </c>
      <c r="R310" s="4">
        <f>_xlfn.XLOOKUP($A310&amp;R$2,Timesheet!$E:$E,Timesheet!$D:$D,0)</f>
        <v>0</v>
      </c>
      <c r="S310" s="4">
        <f>_xlfn.XLOOKUP($A310&amp;S$2,Timesheet!$E:$E,Timesheet!$D:$D,0)</f>
        <v>0</v>
      </c>
      <c r="T310" s="4">
        <f>_xlfn.XLOOKUP($A310&amp;T$2,Timesheet!$E:$E,Timesheet!$D:$D,0)</f>
        <v>0</v>
      </c>
      <c r="U310" s="4">
        <f>_xlfn.XLOOKUP($A310&amp;U$2,Timesheet!$E:$E,Timesheet!$D:$D,0)</f>
        <v>0</v>
      </c>
    </row>
    <row r="311" spans="1:21" x14ac:dyDescent="0.3">
      <c r="A311" t="str">
        <v>Valdemar Hogpen</v>
      </c>
      <c r="B311" s="4">
        <f t="shared" si="4"/>
        <v>13.24</v>
      </c>
      <c r="C311" s="4">
        <f>_xlfn.XLOOKUP($A311&amp;C$2,Timesheet!$E:$E,Timesheet!$D:$D,0)</f>
        <v>0</v>
      </c>
      <c r="D311" s="4">
        <f>_xlfn.XLOOKUP($A311&amp;D$2,Timesheet!$E:$E,Timesheet!$D:$D,0)</f>
        <v>0</v>
      </c>
      <c r="E311" s="4">
        <f>_xlfn.XLOOKUP($A311&amp;E$2,Timesheet!$E:$E,Timesheet!$D:$D,0)</f>
        <v>0</v>
      </c>
      <c r="F311" s="4">
        <f>_xlfn.XLOOKUP($A311&amp;F$2,Timesheet!$E:$E,Timesheet!$D:$D,0)</f>
        <v>0</v>
      </c>
      <c r="G311" s="4">
        <f>_xlfn.XLOOKUP($A311&amp;G$2,Timesheet!$E:$E,Timesheet!$D:$D,0)</f>
        <v>0</v>
      </c>
      <c r="H311" s="4">
        <f>_xlfn.XLOOKUP($A311&amp;H$2,Timesheet!$E:$E,Timesheet!$D:$D,0)</f>
        <v>0</v>
      </c>
      <c r="I311" s="4">
        <f>_xlfn.XLOOKUP($A311&amp;I$2,Timesheet!$E:$E,Timesheet!$D:$D,0)</f>
        <v>0</v>
      </c>
      <c r="J311" s="4">
        <f>_xlfn.XLOOKUP($A311&amp;J$2,Timesheet!$E:$E,Timesheet!$D:$D,0)</f>
        <v>0</v>
      </c>
      <c r="K311" s="4">
        <f>_xlfn.XLOOKUP($A311&amp;K$2,Timesheet!$E:$E,Timesheet!$D:$D,0)</f>
        <v>0</v>
      </c>
      <c r="L311" s="4">
        <f>_xlfn.XLOOKUP($A311&amp;L$2,Timesheet!$E:$E,Timesheet!$D:$D,0)</f>
        <v>0</v>
      </c>
      <c r="M311" s="4">
        <f>_xlfn.XLOOKUP($A311&amp;M$2,Timesheet!$E:$E,Timesheet!$D:$D,0)</f>
        <v>0</v>
      </c>
      <c r="N311" s="4">
        <f>_xlfn.XLOOKUP($A311&amp;N$2,Timesheet!$E:$E,Timesheet!$D:$D,0)</f>
        <v>0</v>
      </c>
      <c r="O311" s="4">
        <f>_xlfn.XLOOKUP($A311&amp;O$2,Timesheet!$E:$E,Timesheet!$D:$D,0)</f>
        <v>0</v>
      </c>
      <c r="P311" s="4">
        <f>_xlfn.XLOOKUP($A311&amp;P$2,Timesheet!$E:$E,Timesheet!$D:$D,0)</f>
        <v>0</v>
      </c>
      <c r="Q311" s="4">
        <f>_xlfn.XLOOKUP($A311&amp;Q$2,Timesheet!$E:$E,Timesheet!$D:$D,0)</f>
        <v>0</v>
      </c>
      <c r="R311" s="4">
        <f>_xlfn.XLOOKUP($A311&amp;R$2,Timesheet!$E:$E,Timesheet!$D:$D,0)</f>
        <v>13.24</v>
      </c>
      <c r="S311" s="4">
        <f>_xlfn.XLOOKUP($A311&amp;S$2,Timesheet!$E:$E,Timesheet!$D:$D,0)</f>
        <v>0</v>
      </c>
      <c r="T311" s="4">
        <f>_xlfn.XLOOKUP($A311&amp;T$2,Timesheet!$E:$E,Timesheet!$D:$D,0)</f>
        <v>0</v>
      </c>
      <c r="U311" s="4">
        <f>_xlfn.XLOOKUP($A311&amp;U$2,Timesheet!$E:$E,Timesheet!$D:$D,0)</f>
        <v>0</v>
      </c>
    </row>
    <row r="312" spans="1:21" x14ac:dyDescent="0.3">
      <c r="A312" t="str">
        <v>Wilibald Chubb</v>
      </c>
      <c r="B312" s="4">
        <f t="shared" si="4"/>
        <v>23.55</v>
      </c>
      <c r="C312" s="4">
        <f>_xlfn.XLOOKUP($A312&amp;C$2,Timesheet!$E:$E,Timesheet!$D:$D,0)</f>
        <v>23.55</v>
      </c>
      <c r="D312" s="4">
        <f>_xlfn.XLOOKUP($A312&amp;D$2,Timesheet!$E:$E,Timesheet!$D:$D,0)</f>
        <v>0</v>
      </c>
      <c r="E312" s="4">
        <f>_xlfn.XLOOKUP($A312&amp;E$2,Timesheet!$E:$E,Timesheet!$D:$D,0)</f>
        <v>0</v>
      </c>
      <c r="F312" s="4">
        <f>_xlfn.XLOOKUP($A312&amp;F$2,Timesheet!$E:$E,Timesheet!$D:$D,0)</f>
        <v>0</v>
      </c>
      <c r="G312" s="4">
        <f>_xlfn.XLOOKUP($A312&amp;G$2,Timesheet!$E:$E,Timesheet!$D:$D,0)</f>
        <v>0</v>
      </c>
      <c r="H312" s="4">
        <f>_xlfn.XLOOKUP($A312&amp;H$2,Timesheet!$E:$E,Timesheet!$D:$D,0)</f>
        <v>0</v>
      </c>
      <c r="I312" s="4">
        <f>_xlfn.XLOOKUP($A312&amp;I$2,Timesheet!$E:$E,Timesheet!$D:$D,0)</f>
        <v>0</v>
      </c>
      <c r="J312" s="4">
        <f>_xlfn.XLOOKUP($A312&amp;J$2,Timesheet!$E:$E,Timesheet!$D:$D,0)</f>
        <v>0</v>
      </c>
      <c r="K312" s="4">
        <f>_xlfn.XLOOKUP($A312&amp;K$2,Timesheet!$E:$E,Timesheet!$D:$D,0)</f>
        <v>0</v>
      </c>
      <c r="L312" s="4">
        <f>_xlfn.XLOOKUP($A312&amp;L$2,Timesheet!$E:$E,Timesheet!$D:$D,0)</f>
        <v>0</v>
      </c>
      <c r="M312" s="4">
        <f>_xlfn.XLOOKUP($A312&amp;M$2,Timesheet!$E:$E,Timesheet!$D:$D,0)</f>
        <v>0</v>
      </c>
      <c r="N312" s="4">
        <f>_xlfn.XLOOKUP($A312&amp;N$2,Timesheet!$E:$E,Timesheet!$D:$D,0)</f>
        <v>0</v>
      </c>
      <c r="O312" s="4">
        <f>_xlfn.XLOOKUP($A312&amp;O$2,Timesheet!$E:$E,Timesheet!$D:$D,0)</f>
        <v>0</v>
      </c>
      <c r="P312" s="4">
        <f>_xlfn.XLOOKUP($A312&amp;P$2,Timesheet!$E:$E,Timesheet!$D:$D,0)</f>
        <v>0</v>
      </c>
      <c r="Q312" s="4">
        <f>_xlfn.XLOOKUP($A312&amp;Q$2,Timesheet!$E:$E,Timesheet!$D:$D,0)</f>
        <v>0</v>
      </c>
      <c r="R312" s="4">
        <f>_xlfn.XLOOKUP($A312&amp;R$2,Timesheet!$E:$E,Timesheet!$D:$D,0)</f>
        <v>0</v>
      </c>
      <c r="S312" s="4">
        <f>_xlfn.XLOOKUP($A312&amp;S$2,Timesheet!$E:$E,Timesheet!$D:$D,0)</f>
        <v>0</v>
      </c>
      <c r="T312" s="4">
        <f>_xlfn.XLOOKUP($A312&amp;T$2,Timesheet!$E:$E,Timesheet!$D:$D,0)</f>
        <v>0</v>
      </c>
      <c r="U312" s="4">
        <f>_xlfn.XLOOKUP($A312&amp;U$2,Timesheet!$E:$E,Timesheet!$D:$D,0)</f>
        <v>0</v>
      </c>
    </row>
    <row r="313" spans="1:21" x14ac:dyDescent="0.3">
      <c r="A313" t="str">
        <v>Wilimar Goodchild</v>
      </c>
      <c r="B313" s="4">
        <f t="shared" si="4"/>
        <v>18.760000000000002</v>
      </c>
      <c r="C313" s="4">
        <f>_xlfn.XLOOKUP($A313&amp;C$2,Timesheet!$E:$E,Timesheet!$D:$D,0)</f>
        <v>0</v>
      </c>
      <c r="D313" s="4">
        <f>_xlfn.XLOOKUP($A313&amp;D$2,Timesheet!$E:$E,Timesheet!$D:$D,0)</f>
        <v>18.760000000000002</v>
      </c>
      <c r="E313" s="4">
        <f>_xlfn.XLOOKUP($A313&amp;E$2,Timesheet!$E:$E,Timesheet!$D:$D,0)</f>
        <v>0</v>
      </c>
      <c r="F313" s="4">
        <f>_xlfn.XLOOKUP($A313&amp;F$2,Timesheet!$E:$E,Timesheet!$D:$D,0)</f>
        <v>0</v>
      </c>
      <c r="G313" s="4">
        <f>_xlfn.XLOOKUP($A313&amp;G$2,Timesheet!$E:$E,Timesheet!$D:$D,0)</f>
        <v>0</v>
      </c>
      <c r="H313" s="4">
        <f>_xlfn.XLOOKUP($A313&amp;H$2,Timesheet!$E:$E,Timesheet!$D:$D,0)</f>
        <v>0</v>
      </c>
      <c r="I313" s="4">
        <f>_xlfn.XLOOKUP($A313&amp;I$2,Timesheet!$E:$E,Timesheet!$D:$D,0)</f>
        <v>0</v>
      </c>
      <c r="J313" s="4">
        <f>_xlfn.XLOOKUP($A313&amp;J$2,Timesheet!$E:$E,Timesheet!$D:$D,0)</f>
        <v>0</v>
      </c>
      <c r="K313" s="4">
        <f>_xlfn.XLOOKUP($A313&amp;K$2,Timesheet!$E:$E,Timesheet!$D:$D,0)</f>
        <v>0</v>
      </c>
      <c r="L313" s="4">
        <f>_xlfn.XLOOKUP($A313&amp;L$2,Timesheet!$E:$E,Timesheet!$D:$D,0)</f>
        <v>0</v>
      </c>
      <c r="M313" s="4">
        <f>_xlfn.XLOOKUP($A313&amp;M$2,Timesheet!$E:$E,Timesheet!$D:$D,0)</f>
        <v>0</v>
      </c>
      <c r="N313" s="4">
        <f>_xlfn.XLOOKUP($A313&amp;N$2,Timesheet!$E:$E,Timesheet!$D:$D,0)</f>
        <v>0</v>
      </c>
      <c r="O313" s="4">
        <f>_xlfn.XLOOKUP($A313&amp;O$2,Timesheet!$E:$E,Timesheet!$D:$D,0)</f>
        <v>0</v>
      </c>
      <c r="P313" s="4">
        <f>_xlfn.XLOOKUP($A313&amp;P$2,Timesheet!$E:$E,Timesheet!$D:$D,0)</f>
        <v>0</v>
      </c>
      <c r="Q313" s="4">
        <f>_xlfn.XLOOKUP($A313&amp;Q$2,Timesheet!$E:$E,Timesheet!$D:$D,0)</f>
        <v>0</v>
      </c>
      <c r="R313" s="4">
        <f>_xlfn.XLOOKUP($A313&amp;R$2,Timesheet!$E:$E,Timesheet!$D:$D,0)</f>
        <v>0</v>
      </c>
      <c r="S313" s="4">
        <f>_xlfn.XLOOKUP($A313&amp;S$2,Timesheet!$E:$E,Timesheet!$D:$D,0)</f>
        <v>0</v>
      </c>
      <c r="T313" s="4">
        <f>_xlfn.XLOOKUP($A313&amp;T$2,Timesheet!$E:$E,Timesheet!$D:$D,0)</f>
        <v>0</v>
      </c>
      <c r="U313" s="4">
        <f>_xlfn.XLOOKUP($A313&amp;U$2,Timesheet!$E:$E,Timesheet!$D:$D,0)</f>
        <v>0</v>
      </c>
    </row>
    <row r="314" spans="1:21" x14ac:dyDescent="0.3">
      <c r="A314" t="str">
        <v>Wilimar Maggot</v>
      </c>
      <c r="B314" s="4">
        <f t="shared" si="4"/>
        <v>20.41</v>
      </c>
      <c r="C314" s="4">
        <f>_xlfn.XLOOKUP($A314&amp;C$2,Timesheet!$E:$E,Timesheet!$D:$D,0)</f>
        <v>0</v>
      </c>
      <c r="D314" s="4">
        <f>_xlfn.XLOOKUP($A314&amp;D$2,Timesheet!$E:$E,Timesheet!$D:$D,0)</f>
        <v>0</v>
      </c>
      <c r="E314" s="4">
        <f>_xlfn.XLOOKUP($A314&amp;E$2,Timesheet!$E:$E,Timesheet!$D:$D,0)</f>
        <v>0</v>
      </c>
      <c r="F314" s="4">
        <f>_xlfn.XLOOKUP($A314&amp;F$2,Timesheet!$E:$E,Timesheet!$D:$D,0)</f>
        <v>0</v>
      </c>
      <c r="G314" s="4">
        <f>_xlfn.XLOOKUP($A314&amp;G$2,Timesheet!$E:$E,Timesheet!$D:$D,0)</f>
        <v>0</v>
      </c>
      <c r="H314" s="4">
        <f>_xlfn.XLOOKUP($A314&amp;H$2,Timesheet!$E:$E,Timesheet!$D:$D,0)</f>
        <v>0</v>
      </c>
      <c r="I314" s="4">
        <f>_xlfn.XLOOKUP($A314&amp;I$2,Timesheet!$E:$E,Timesheet!$D:$D,0)</f>
        <v>0</v>
      </c>
      <c r="J314" s="4">
        <f>_xlfn.XLOOKUP($A314&amp;J$2,Timesheet!$E:$E,Timesheet!$D:$D,0)</f>
        <v>0</v>
      </c>
      <c r="K314" s="4">
        <f>_xlfn.XLOOKUP($A314&amp;K$2,Timesheet!$E:$E,Timesheet!$D:$D,0)</f>
        <v>0</v>
      </c>
      <c r="L314" s="4">
        <f>_xlfn.XLOOKUP($A314&amp;L$2,Timesheet!$E:$E,Timesheet!$D:$D,0)</f>
        <v>0</v>
      </c>
      <c r="M314" s="4">
        <f>_xlfn.XLOOKUP($A314&amp;M$2,Timesheet!$E:$E,Timesheet!$D:$D,0)</f>
        <v>0</v>
      </c>
      <c r="N314" s="4">
        <f>_xlfn.XLOOKUP($A314&amp;N$2,Timesheet!$E:$E,Timesheet!$D:$D,0)</f>
        <v>0</v>
      </c>
      <c r="O314" s="4">
        <f>_xlfn.XLOOKUP($A314&amp;O$2,Timesheet!$E:$E,Timesheet!$D:$D,0)</f>
        <v>20.41</v>
      </c>
      <c r="P314" s="4">
        <f>_xlfn.XLOOKUP($A314&amp;P$2,Timesheet!$E:$E,Timesheet!$D:$D,0)</f>
        <v>0</v>
      </c>
      <c r="Q314" s="4">
        <f>_xlfn.XLOOKUP($A314&amp;Q$2,Timesheet!$E:$E,Timesheet!$D:$D,0)</f>
        <v>0</v>
      </c>
      <c r="R314" s="4">
        <f>_xlfn.XLOOKUP($A314&amp;R$2,Timesheet!$E:$E,Timesheet!$D:$D,0)</f>
        <v>0</v>
      </c>
      <c r="S314" s="4">
        <f>_xlfn.XLOOKUP($A314&amp;S$2,Timesheet!$E:$E,Timesheet!$D:$D,0)</f>
        <v>0</v>
      </c>
      <c r="T314" s="4">
        <f>_xlfn.XLOOKUP($A314&amp;T$2,Timesheet!$E:$E,Timesheet!$D:$D,0)</f>
        <v>0</v>
      </c>
      <c r="U314" s="4">
        <f>_xlfn.XLOOKUP($A314&amp;U$2,Timesheet!$E:$E,Timesheet!$D:$D,0)</f>
        <v>0</v>
      </c>
    </row>
    <row r="315" spans="1:21" x14ac:dyDescent="0.3">
      <c r="A315" t="str">
        <v>Wiseman Tunnelly</v>
      </c>
      <c r="B315" s="4">
        <f t="shared" si="4"/>
        <v>14.36</v>
      </c>
      <c r="C315" s="4">
        <f>_xlfn.XLOOKUP($A315&amp;C$2,Timesheet!$E:$E,Timesheet!$D:$D,0)</f>
        <v>0</v>
      </c>
      <c r="D315" s="4">
        <f>_xlfn.XLOOKUP($A315&amp;D$2,Timesheet!$E:$E,Timesheet!$D:$D,0)</f>
        <v>0</v>
      </c>
      <c r="E315" s="4">
        <f>_xlfn.XLOOKUP($A315&amp;E$2,Timesheet!$E:$E,Timesheet!$D:$D,0)</f>
        <v>0</v>
      </c>
      <c r="F315" s="4">
        <f>_xlfn.XLOOKUP($A315&amp;F$2,Timesheet!$E:$E,Timesheet!$D:$D,0)</f>
        <v>0</v>
      </c>
      <c r="G315" s="4">
        <f>_xlfn.XLOOKUP($A315&amp;G$2,Timesheet!$E:$E,Timesheet!$D:$D,0)</f>
        <v>0</v>
      </c>
      <c r="H315" s="4">
        <f>_xlfn.XLOOKUP($A315&amp;H$2,Timesheet!$E:$E,Timesheet!$D:$D,0)</f>
        <v>0</v>
      </c>
      <c r="I315" s="4">
        <f>_xlfn.XLOOKUP($A315&amp;I$2,Timesheet!$E:$E,Timesheet!$D:$D,0)</f>
        <v>0</v>
      </c>
      <c r="J315" s="4">
        <f>_xlfn.XLOOKUP($A315&amp;J$2,Timesheet!$E:$E,Timesheet!$D:$D,0)</f>
        <v>0</v>
      </c>
      <c r="K315" s="4">
        <f>_xlfn.XLOOKUP($A315&amp;K$2,Timesheet!$E:$E,Timesheet!$D:$D,0)</f>
        <v>0</v>
      </c>
      <c r="L315" s="4">
        <f>_xlfn.XLOOKUP($A315&amp;L$2,Timesheet!$E:$E,Timesheet!$D:$D,0)</f>
        <v>0</v>
      </c>
      <c r="M315" s="4">
        <f>_xlfn.XLOOKUP($A315&amp;M$2,Timesheet!$E:$E,Timesheet!$D:$D,0)</f>
        <v>0</v>
      </c>
      <c r="N315" s="4">
        <f>_xlfn.XLOOKUP($A315&amp;N$2,Timesheet!$E:$E,Timesheet!$D:$D,0)</f>
        <v>0</v>
      </c>
      <c r="O315" s="4">
        <f>_xlfn.XLOOKUP($A315&amp;O$2,Timesheet!$E:$E,Timesheet!$D:$D,0)</f>
        <v>14.36</v>
      </c>
      <c r="P315" s="4">
        <f>_xlfn.XLOOKUP($A315&amp;P$2,Timesheet!$E:$E,Timesheet!$D:$D,0)</f>
        <v>0</v>
      </c>
      <c r="Q315" s="4">
        <f>_xlfn.XLOOKUP($A315&amp;Q$2,Timesheet!$E:$E,Timesheet!$D:$D,0)</f>
        <v>0</v>
      </c>
      <c r="R315" s="4">
        <f>_xlfn.XLOOKUP($A315&amp;R$2,Timesheet!$E:$E,Timesheet!$D:$D,0)</f>
        <v>0</v>
      </c>
      <c r="S315" s="4">
        <f>_xlfn.XLOOKUP($A315&amp;S$2,Timesheet!$E:$E,Timesheet!$D:$D,0)</f>
        <v>0</v>
      </c>
      <c r="T315" s="4">
        <f>_xlfn.XLOOKUP($A315&amp;T$2,Timesheet!$E:$E,Timesheet!$D:$D,0)</f>
        <v>0</v>
      </c>
      <c r="U315" s="4">
        <f>_xlfn.XLOOKUP($A315&amp;U$2,Timesheet!$E:$E,Timesheet!$D:$D,0)</f>
        <v>0</v>
      </c>
    </row>
    <row r="316" spans="1:21" x14ac:dyDescent="0.3">
      <c r="A316" t="str">
        <v>Yolanda Headstrong</v>
      </c>
      <c r="B316" s="4">
        <f t="shared" si="4"/>
        <v>20.100000000000001</v>
      </c>
      <c r="C316" s="4">
        <f>_xlfn.XLOOKUP($A316&amp;C$2,Timesheet!$E:$E,Timesheet!$D:$D,0)</f>
        <v>0</v>
      </c>
      <c r="D316" s="4">
        <f>_xlfn.XLOOKUP($A316&amp;D$2,Timesheet!$E:$E,Timesheet!$D:$D,0)</f>
        <v>0</v>
      </c>
      <c r="E316" s="4">
        <f>_xlfn.XLOOKUP($A316&amp;E$2,Timesheet!$E:$E,Timesheet!$D:$D,0)</f>
        <v>0</v>
      </c>
      <c r="F316" s="4">
        <f>_xlfn.XLOOKUP($A316&amp;F$2,Timesheet!$E:$E,Timesheet!$D:$D,0)</f>
        <v>0</v>
      </c>
      <c r="G316" s="4">
        <f>_xlfn.XLOOKUP($A316&amp;G$2,Timesheet!$E:$E,Timesheet!$D:$D,0)</f>
        <v>0</v>
      </c>
      <c r="H316" s="4">
        <f>_xlfn.XLOOKUP($A316&amp;H$2,Timesheet!$E:$E,Timesheet!$D:$D,0)</f>
        <v>0</v>
      </c>
      <c r="I316" s="4">
        <f>_xlfn.XLOOKUP($A316&amp;I$2,Timesheet!$E:$E,Timesheet!$D:$D,0)</f>
        <v>0</v>
      </c>
      <c r="J316" s="4">
        <f>_xlfn.XLOOKUP($A316&amp;J$2,Timesheet!$E:$E,Timesheet!$D:$D,0)</f>
        <v>0</v>
      </c>
      <c r="K316" s="4">
        <f>_xlfn.XLOOKUP($A316&amp;K$2,Timesheet!$E:$E,Timesheet!$D:$D,0)</f>
        <v>0</v>
      </c>
      <c r="L316" s="4">
        <f>_xlfn.XLOOKUP($A316&amp;L$2,Timesheet!$E:$E,Timesheet!$D:$D,0)</f>
        <v>0</v>
      </c>
      <c r="M316" s="4">
        <f>_xlfn.XLOOKUP($A316&amp;M$2,Timesheet!$E:$E,Timesheet!$D:$D,0)</f>
        <v>20.100000000000001</v>
      </c>
      <c r="N316" s="4">
        <f>_xlfn.XLOOKUP($A316&amp;N$2,Timesheet!$E:$E,Timesheet!$D:$D,0)</f>
        <v>0</v>
      </c>
      <c r="O316" s="4">
        <f>_xlfn.XLOOKUP($A316&amp;O$2,Timesheet!$E:$E,Timesheet!$D:$D,0)</f>
        <v>0</v>
      </c>
      <c r="P316" s="4">
        <f>_xlfn.XLOOKUP($A316&amp;P$2,Timesheet!$E:$E,Timesheet!$D:$D,0)</f>
        <v>0</v>
      </c>
      <c r="Q316" s="4">
        <f>_xlfn.XLOOKUP($A316&amp;Q$2,Timesheet!$E:$E,Timesheet!$D:$D,0)</f>
        <v>0</v>
      </c>
      <c r="R316" s="4">
        <f>_xlfn.XLOOKUP($A316&amp;R$2,Timesheet!$E:$E,Timesheet!$D:$D,0)</f>
        <v>0</v>
      </c>
      <c r="S316" s="4">
        <f>_xlfn.XLOOKUP($A316&amp;S$2,Timesheet!$E:$E,Timesheet!$D:$D,0)</f>
        <v>0</v>
      </c>
      <c r="T316" s="4">
        <f>_xlfn.XLOOKUP($A316&amp;T$2,Timesheet!$E:$E,Timesheet!$D:$D,0)</f>
        <v>0</v>
      </c>
      <c r="U316" s="4">
        <f>_xlfn.XLOOKUP($A316&amp;U$2,Timesheet!$E:$E,Timesheet!$D:$D,0)</f>
        <v>0</v>
      </c>
    </row>
    <row r="317" spans="1:21" x14ac:dyDescent="0.3">
      <c r="A317" t="str">
        <v>Yolanda Longhole</v>
      </c>
      <c r="B317" s="4">
        <f t="shared" si="4"/>
        <v>15.24</v>
      </c>
      <c r="C317" s="4">
        <f>_xlfn.XLOOKUP($A317&amp;C$2,Timesheet!$E:$E,Timesheet!$D:$D,0)</f>
        <v>0</v>
      </c>
      <c r="D317" s="4">
        <f>_xlfn.XLOOKUP($A317&amp;D$2,Timesheet!$E:$E,Timesheet!$D:$D,0)</f>
        <v>0</v>
      </c>
      <c r="E317" s="4">
        <f>_xlfn.XLOOKUP($A317&amp;E$2,Timesheet!$E:$E,Timesheet!$D:$D,0)</f>
        <v>0</v>
      </c>
      <c r="F317" s="4">
        <f>_xlfn.XLOOKUP($A317&amp;F$2,Timesheet!$E:$E,Timesheet!$D:$D,0)</f>
        <v>0</v>
      </c>
      <c r="G317" s="4">
        <f>_xlfn.XLOOKUP($A317&amp;G$2,Timesheet!$E:$E,Timesheet!$D:$D,0)</f>
        <v>0</v>
      </c>
      <c r="H317" s="4">
        <f>_xlfn.XLOOKUP($A317&amp;H$2,Timesheet!$E:$E,Timesheet!$D:$D,0)</f>
        <v>0</v>
      </c>
      <c r="I317" s="4">
        <f>_xlfn.XLOOKUP($A317&amp;I$2,Timesheet!$E:$E,Timesheet!$D:$D,0)</f>
        <v>0</v>
      </c>
      <c r="J317" s="4">
        <f>_xlfn.XLOOKUP($A317&amp;J$2,Timesheet!$E:$E,Timesheet!$D:$D,0)</f>
        <v>0</v>
      </c>
      <c r="K317" s="4">
        <f>_xlfn.XLOOKUP($A317&amp;K$2,Timesheet!$E:$E,Timesheet!$D:$D,0)</f>
        <v>0</v>
      </c>
      <c r="L317" s="4">
        <f>_xlfn.XLOOKUP($A317&amp;L$2,Timesheet!$E:$E,Timesheet!$D:$D,0)</f>
        <v>15.24</v>
      </c>
      <c r="M317" s="4">
        <f>_xlfn.XLOOKUP($A317&amp;M$2,Timesheet!$E:$E,Timesheet!$D:$D,0)</f>
        <v>0</v>
      </c>
      <c r="N317" s="4">
        <f>_xlfn.XLOOKUP($A317&amp;N$2,Timesheet!$E:$E,Timesheet!$D:$D,0)</f>
        <v>0</v>
      </c>
      <c r="O317" s="4">
        <f>_xlfn.XLOOKUP($A317&amp;O$2,Timesheet!$E:$E,Timesheet!$D:$D,0)</f>
        <v>0</v>
      </c>
      <c r="P317" s="4">
        <f>_xlfn.XLOOKUP($A317&amp;P$2,Timesheet!$E:$E,Timesheet!$D:$D,0)</f>
        <v>0</v>
      </c>
      <c r="Q317" s="4">
        <f>_xlfn.XLOOKUP($A317&amp;Q$2,Timesheet!$E:$E,Timesheet!$D:$D,0)</f>
        <v>0</v>
      </c>
      <c r="R317" s="4">
        <f>_xlfn.XLOOKUP($A317&amp;R$2,Timesheet!$E:$E,Timesheet!$D:$D,0)</f>
        <v>0</v>
      </c>
      <c r="S317" s="4">
        <f>_xlfn.XLOOKUP($A317&amp;S$2,Timesheet!$E:$E,Timesheet!$D:$D,0)</f>
        <v>0</v>
      </c>
      <c r="T317" s="4">
        <f>_xlfn.XLOOKUP($A317&amp;T$2,Timesheet!$E:$E,Timesheet!$D:$D,0)</f>
        <v>0</v>
      </c>
      <c r="U317" s="4">
        <f>_xlfn.XLOOKUP($A317&amp;U$2,Timesheet!$E:$E,Timesheet!$D:$D,0)</f>
        <v>0</v>
      </c>
    </row>
  </sheetData>
  <conditionalFormatting sqref="B1">
    <cfRule type="cellIs" dxfId="3" priority="6" operator="equal">
      <formula>0</formula>
    </cfRule>
    <cfRule type="cellIs" dxfId="4" priority="2" operator="equal">
      <formula>0</formula>
    </cfRule>
    <cfRule type="cellIs" dxfId="2" priority="1" operator="notEqual">
      <formula>0</formula>
    </cfRule>
  </conditionalFormatting>
  <conditionalFormatting sqref="C3:U317">
    <cfRule type="cellIs" dxfId="11" priority="5" operator="notEqual">
      <formula>0</formula>
    </cfRule>
    <cfRule type="cellIs" dxfId="10" priority="3" operator="notEqual">
      <formula>0</formula>
    </cfRule>
  </conditionalFormatting>
  <conditionalFormatting sqref="A1:A1048576">
    <cfRule type="duplicateValues" dxfId="9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Timesheet</vt:lpstr>
      <vt:lpstr>Calculations sheet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Walsh</dc:creator>
  <cp:lastModifiedBy>Anne Walsh</cp:lastModifiedBy>
  <dcterms:created xsi:type="dcterms:W3CDTF">2025-08-11T07:05:21Z</dcterms:created>
  <dcterms:modified xsi:type="dcterms:W3CDTF">2025-08-11T09:18:17Z</dcterms:modified>
</cp:coreProperties>
</file>